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Свод" sheetId="1" r:id="rId1"/>
    <sheet name="Регионы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1" i="1" l="1"/>
  <c r="A3" i="3" l="1"/>
  <c r="AL105" i="2" l="1"/>
  <c r="J19" i="1" s="1"/>
  <c r="AK105" i="2"/>
  <c r="I19" i="1" s="1"/>
  <c r="AJ105" i="2"/>
  <c r="H19" i="1" s="1"/>
  <c r="AH105" i="2"/>
  <c r="J18" i="1" s="1"/>
  <c r="AG105" i="2"/>
  <c r="I18" i="1" s="1"/>
  <c r="AF105" i="2"/>
  <c r="H18" i="1" s="1"/>
  <c r="AD105" i="2"/>
  <c r="J17" i="1" s="1"/>
  <c r="AC105" i="2"/>
  <c r="I17" i="1" s="1"/>
  <c r="AB105" i="2"/>
  <c r="H17" i="1" s="1"/>
  <c r="Z105" i="2"/>
  <c r="J16" i="1" s="1"/>
  <c r="Y105" i="2"/>
  <c r="I16" i="1" s="1"/>
  <c r="X105" i="2"/>
  <c r="H16" i="1" s="1"/>
  <c r="V105" i="2"/>
  <c r="J15" i="1" s="1"/>
  <c r="U105" i="2"/>
  <c r="I15" i="1" s="1"/>
  <c r="T105" i="2"/>
  <c r="H15" i="1" s="1"/>
  <c r="R105" i="2"/>
  <c r="J14" i="1" s="1"/>
  <c r="Q105" i="2"/>
  <c r="I14" i="1" s="1"/>
  <c r="P105" i="2"/>
  <c r="H14" i="1" s="1"/>
  <c r="N105" i="2"/>
  <c r="J13" i="1" s="1"/>
  <c r="M105" i="2"/>
  <c r="I13" i="1" s="1"/>
  <c r="L105" i="2"/>
  <c r="H13" i="1" s="1"/>
  <c r="J105" i="2"/>
  <c r="J12" i="1" s="1"/>
  <c r="I105" i="2"/>
  <c r="I12" i="1" s="1"/>
  <c r="H105" i="2"/>
  <c r="H12" i="1" s="1"/>
  <c r="AI103" i="2" l="1"/>
  <c r="AI102" i="2"/>
  <c r="AI101" i="2"/>
  <c r="AI100" i="2"/>
  <c r="AI99" i="2"/>
  <c r="AI98" i="2"/>
  <c r="AI97" i="2"/>
  <c r="AI96" i="2"/>
  <c r="AI95" i="2"/>
  <c r="AI91" i="2"/>
  <c r="AI90" i="2"/>
  <c r="AI89" i="2"/>
  <c r="AI88" i="2"/>
  <c r="AI87" i="2"/>
  <c r="AI86" i="2"/>
  <c r="AI85" i="2"/>
  <c r="AI84" i="2"/>
  <c r="AI82" i="2"/>
  <c r="AE91" i="2"/>
  <c r="AE90" i="2"/>
  <c r="AE89" i="2"/>
  <c r="AE88" i="2"/>
  <c r="AE87" i="2"/>
  <c r="AE86" i="2"/>
  <c r="AE85" i="2"/>
  <c r="AE84" i="2"/>
  <c r="AE83" i="2"/>
  <c r="AE103" i="2"/>
  <c r="AA103" i="2"/>
  <c r="W103" i="2"/>
  <c r="S103" i="2"/>
  <c r="AE102" i="2"/>
  <c r="AA102" i="2"/>
  <c r="W102" i="2"/>
  <c r="S102" i="2"/>
  <c r="AE101" i="2"/>
  <c r="AA101" i="2"/>
  <c r="W101" i="2"/>
  <c r="S101" i="2"/>
  <c r="AE100" i="2"/>
  <c r="AA100" i="2"/>
  <c r="W100" i="2"/>
  <c r="S100" i="2"/>
  <c r="AE99" i="2"/>
  <c r="AA99" i="2"/>
  <c r="W99" i="2"/>
  <c r="S99" i="2"/>
  <c r="AE98" i="2"/>
  <c r="AA98" i="2"/>
  <c r="W98" i="2"/>
  <c r="S98" i="2"/>
  <c r="AE97" i="2"/>
  <c r="AA97" i="2"/>
  <c r="W97" i="2"/>
  <c r="S97" i="2"/>
  <c r="AE96" i="2"/>
  <c r="AA96" i="2"/>
  <c r="W96" i="2"/>
  <c r="S96" i="2"/>
  <c r="AE95" i="2"/>
  <c r="AA95" i="2"/>
  <c r="W95" i="2"/>
  <c r="S95" i="2"/>
  <c r="AA91" i="2"/>
  <c r="W91" i="2"/>
  <c r="S91" i="2"/>
  <c r="AA90" i="2"/>
  <c r="W90" i="2"/>
  <c r="S90" i="2"/>
  <c r="AA89" i="2"/>
  <c r="W89" i="2"/>
  <c r="S89" i="2"/>
  <c r="AA88" i="2"/>
  <c r="W88" i="2"/>
  <c r="S88" i="2"/>
  <c r="AA87" i="2"/>
  <c r="W87" i="2"/>
  <c r="S87" i="2"/>
  <c r="AA86" i="2"/>
  <c r="W86" i="2"/>
  <c r="S86" i="2"/>
  <c r="AA85" i="2"/>
  <c r="W85" i="2"/>
  <c r="S85" i="2"/>
  <c r="AA84" i="2"/>
  <c r="W84" i="2"/>
  <c r="S84" i="2"/>
  <c r="AE82" i="2"/>
  <c r="AA82" i="2"/>
  <c r="W82" i="2"/>
  <c r="S82" i="2"/>
  <c r="O103" i="2"/>
  <c r="K103" i="2"/>
  <c r="O102" i="2"/>
  <c r="K102" i="2"/>
  <c r="O101" i="2"/>
  <c r="K101" i="2"/>
  <c r="O100" i="2"/>
  <c r="K100" i="2"/>
  <c r="O99" i="2"/>
  <c r="K99" i="2"/>
  <c r="O98" i="2"/>
  <c r="K98" i="2"/>
  <c r="O97" i="2"/>
  <c r="K97" i="2"/>
  <c r="O96" i="2"/>
  <c r="K96" i="2"/>
  <c r="O95" i="2"/>
  <c r="K95" i="2"/>
  <c r="O91" i="2"/>
  <c r="K91" i="2"/>
  <c r="O90" i="2"/>
  <c r="K90" i="2"/>
  <c r="O89" i="2"/>
  <c r="K89" i="2"/>
  <c r="O88" i="2"/>
  <c r="K88" i="2"/>
  <c r="O87" i="2"/>
  <c r="K87" i="2"/>
  <c r="O86" i="2"/>
  <c r="K86" i="2"/>
  <c r="O85" i="2"/>
  <c r="K85" i="2"/>
  <c r="O84" i="2"/>
  <c r="K84" i="2"/>
  <c r="O82" i="2"/>
  <c r="K82" i="2"/>
  <c r="AA104" i="2" l="1"/>
  <c r="AA92" i="2"/>
  <c r="AI104" i="2"/>
  <c r="K104" i="2"/>
  <c r="AE92" i="2"/>
  <c r="G103" i="2"/>
  <c r="F103" i="2"/>
  <c r="E103" i="2"/>
  <c r="D103" i="2"/>
  <c r="G102" i="2"/>
  <c r="F102" i="2"/>
  <c r="E102" i="2"/>
  <c r="D102" i="2"/>
  <c r="G101" i="2"/>
  <c r="F101" i="2"/>
  <c r="E101" i="2"/>
  <c r="D101" i="2"/>
  <c r="G100" i="2"/>
  <c r="F100" i="2"/>
  <c r="E100" i="2"/>
  <c r="D100" i="2"/>
  <c r="G99" i="2"/>
  <c r="F99" i="2"/>
  <c r="E99" i="2"/>
  <c r="D99" i="2"/>
  <c r="G98" i="2"/>
  <c r="F98" i="2"/>
  <c r="E98" i="2"/>
  <c r="D98" i="2"/>
  <c r="C98" i="2"/>
  <c r="G97" i="2"/>
  <c r="C97" i="2" s="1"/>
  <c r="F97" i="2"/>
  <c r="E97" i="2"/>
  <c r="D97" i="2"/>
  <c r="G96" i="2"/>
  <c r="F96" i="2"/>
  <c r="E96" i="2"/>
  <c r="D96" i="2"/>
  <c r="G95" i="2"/>
  <c r="F95" i="2"/>
  <c r="E95" i="2"/>
  <c r="D95" i="2"/>
  <c r="G91" i="2"/>
  <c r="F91" i="2"/>
  <c r="E91" i="2"/>
  <c r="D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G87" i="2"/>
  <c r="F87" i="2"/>
  <c r="E87" i="2"/>
  <c r="D87" i="2"/>
  <c r="G86" i="2"/>
  <c r="F86" i="2"/>
  <c r="E86" i="2"/>
  <c r="D86" i="2"/>
  <c r="G85" i="2"/>
  <c r="F85" i="2"/>
  <c r="E85" i="2"/>
  <c r="D85" i="2"/>
  <c r="G84" i="2"/>
  <c r="F84" i="2"/>
  <c r="E84" i="2"/>
  <c r="D84" i="2"/>
  <c r="G83" i="2"/>
  <c r="F83" i="2"/>
  <c r="E83" i="2"/>
  <c r="D83" i="2"/>
  <c r="G82" i="2"/>
  <c r="C82" i="2" s="1"/>
  <c r="F82" i="2"/>
  <c r="E82" i="2"/>
  <c r="D82" i="2"/>
  <c r="AI79" i="2"/>
  <c r="AI78" i="2"/>
  <c r="AI77" i="2"/>
  <c r="AI76" i="2"/>
  <c r="AI75" i="2"/>
  <c r="AE79" i="2"/>
  <c r="AA79" i="2"/>
  <c r="W79" i="2"/>
  <c r="AE78" i="2"/>
  <c r="AA78" i="2"/>
  <c r="W78" i="2"/>
  <c r="AE77" i="2"/>
  <c r="AA77" i="2"/>
  <c r="W77" i="2"/>
  <c r="AE76" i="2"/>
  <c r="AA76" i="2"/>
  <c r="W76" i="2"/>
  <c r="AE75" i="2"/>
  <c r="AA75" i="2"/>
  <c r="W75" i="2"/>
  <c r="S79" i="2"/>
  <c r="S78" i="2"/>
  <c r="S77" i="2"/>
  <c r="S76" i="2"/>
  <c r="S75" i="2"/>
  <c r="O79" i="2"/>
  <c r="K79" i="2"/>
  <c r="O78" i="2"/>
  <c r="K78" i="2"/>
  <c r="O77" i="2"/>
  <c r="K77" i="2"/>
  <c r="O76" i="2"/>
  <c r="K76" i="2"/>
  <c r="O75" i="2"/>
  <c r="K75" i="2"/>
  <c r="G79" i="2"/>
  <c r="F79" i="2"/>
  <c r="E79" i="2"/>
  <c r="D79" i="2"/>
  <c r="G78" i="2"/>
  <c r="F78" i="2"/>
  <c r="E78" i="2"/>
  <c r="D78" i="2"/>
  <c r="G77" i="2"/>
  <c r="F77" i="2"/>
  <c r="E77" i="2"/>
  <c r="D77" i="2"/>
  <c r="G76" i="2"/>
  <c r="F76" i="2"/>
  <c r="E76" i="2"/>
  <c r="D76" i="2"/>
  <c r="G75" i="2"/>
  <c r="F75" i="2"/>
  <c r="E75" i="2"/>
  <c r="D75" i="2"/>
  <c r="AI71" i="2"/>
  <c r="AI70" i="2"/>
  <c r="AI69" i="2"/>
  <c r="AI68" i="2"/>
  <c r="AI67" i="2"/>
  <c r="AI66" i="2"/>
  <c r="AI65" i="2"/>
  <c r="AE71" i="2"/>
  <c r="AE70" i="2"/>
  <c r="AE69" i="2"/>
  <c r="AE68" i="2"/>
  <c r="AE67" i="2"/>
  <c r="AE66" i="2"/>
  <c r="AE65" i="2"/>
  <c r="AA71" i="2"/>
  <c r="AA70" i="2"/>
  <c r="AA69" i="2"/>
  <c r="AA68" i="2"/>
  <c r="AA67" i="2"/>
  <c r="AA66" i="2"/>
  <c r="AA65" i="2"/>
  <c r="W71" i="2"/>
  <c r="S71" i="2"/>
  <c r="O71" i="2"/>
  <c r="W70" i="2"/>
  <c r="S70" i="2"/>
  <c r="O70" i="2"/>
  <c r="W69" i="2"/>
  <c r="S69" i="2"/>
  <c r="O69" i="2"/>
  <c r="W68" i="2"/>
  <c r="S68" i="2"/>
  <c r="O68" i="2"/>
  <c r="W67" i="2"/>
  <c r="S67" i="2"/>
  <c r="O67" i="2"/>
  <c r="W66" i="2"/>
  <c r="S66" i="2"/>
  <c r="O66" i="2"/>
  <c r="W65" i="2"/>
  <c r="S65" i="2"/>
  <c r="O65" i="2"/>
  <c r="K71" i="2"/>
  <c r="G71" i="2"/>
  <c r="F71" i="2"/>
  <c r="E71" i="2"/>
  <c r="D71" i="2"/>
  <c r="K70" i="2"/>
  <c r="G70" i="2"/>
  <c r="F70" i="2"/>
  <c r="E70" i="2"/>
  <c r="D70" i="2"/>
  <c r="K69" i="2"/>
  <c r="G69" i="2"/>
  <c r="F69" i="2"/>
  <c r="E69" i="2"/>
  <c r="D69" i="2"/>
  <c r="K68" i="2"/>
  <c r="G68" i="2"/>
  <c r="F68" i="2"/>
  <c r="E68" i="2"/>
  <c r="D68" i="2"/>
  <c r="K67" i="2"/>
  <c r="G67" i="2"/>
  <c r="F67" i="2"/>
  <c r="E67" i="2"/>
  <c r="D67" i="2"/>
  <c r="K66" i="2"/>
  <c r="G66" i="2"/>
  <c r="F66" i="2"/>
  <c r="E66" i="2"/>
  <c r="D66" i="2"/>
  <c r="K65" i="2"/>
  <c r="G65" i="2"/>
  <c r="F65" i="2"/>
  <c r="E65" i="2"/>
  <c r="D65" i="2"/>
  <c r="O61" i="2"/>
  <c r="K61" i="2"/>
  <c r="G61" i="2"/>
  <c r="F61" i="2"/>
  <c r="E61" i="2"/>
  <c r="D61" i="2"/>
  <c r="O60" i="2"/>
  <c r="K60" i="2"/>
  <c r="G60" i="2"/>
  <c r="F60" i="2"/>
  <c r="E60" i="2"/>
  <c r="D60" i="2"/>
  <c r="O59" i="2"/>
  <c r="K59" i="2"/>
  <c r="G59" i="2"/>
  <c r="F59" i="2"/>
  <c r="E59" i="2"/>
  <c r="D59" i="2"/>
  <c r="O58" i="2"/>
  <c r="K58" i="2"/>
  <c r="G58" i="2"/>
  <c r="F58" i="2"/>
  <c r="E58" i="2"/>
  <c r="D58" i="2"/>
  <c r="O57" i="2"/>
  <c r="K57" i="2"/>
  <c r="G57" i="2"/>
  <c r="F57" i="2"/>
  <c r="E57" i="2"/>
  <c r="D57" i="2"/>
  <c r="O56" i="2"/>
  <c r="K56" i="2"/>
  <c r="G56" i="2"/>
  <c r="F56" i="2"/>
  <c r="E56" i="2"/>
  <c r="D56" i="2"/>
  <c r="O55" i="2"/>
  <c r="K55" i="2"/>
  <c r="G55" i="2"/>
  <c r="F55" i="2"/>
  <c r="E55" i="2"/>
  <c r="D55" i="2"/>
  <c r="AA61" i="2"/>
  <c r="W61" i="2"/>
  <c r="S61" i="2"/>
  <c r="AA60" i="2"/>
  <c r="W60" i="2"/>
  <c r="S60" i="2"/>
  <c r="AA59" i="2"/>
  <c r="W59" i="2"/>
  <c r="S59" i="2"/>
  <c r="AA58" i="2"/>
  <c r="AA62" i="2" s="1"/>
  <c r="W58" i="2"/>
  <c r="S58" i="2"/>
  <c r="AA57" i="2"/>
  <c r="W57" i="2"/>
  <c r="S57" i="2"/>
  <c r="AA56" i="2"/>
  <c r="W56" i="2"/>
  <c r="S56" i="2"/>
  <c r="AA55" i="2"/>
  <c r="W55" i="2"/>
  <c r="S55" i="2"/>
  <c r="AI61" i="2"/>
  <c r="AE61" i="2"/>
  <c r="AI60" i="2"/>
  <c r="AE60" i="2"/>
  <c r="AI59" i="2"/>
  <c r="AE59" i="2"/>
  <c r="AI58" i="2"/>
  <c r="AE58" i="2"/>
  <c r="AI57" i="2"/>
  <c r="AE57" i="2"/>
  <c r="AI56" i="2"/>
  <c r="AE56" i="2"/>
  <c r="AI55" i="2"/>
  <c r="AE55" i="2"/>
  <c r="AI51" i="2"/>
  <c r="AE51" i="2"/>
  <c r="AA51" i="2"/>
  <c r="AI50" i="2"/>
  <c r="AE50" i="2"/>
  <c r="AA50" i="2"/>
  <c r="AI49" i="2"/>
  <c r="AE49" i="2"/>
  <c r="AA49" i="2"/>
  <c r="AI48" i="2"/>
  <c r="AE48" i="2"/>
  <c r="AA48" i="2"/>
  <c r="AI47" i="2"/>
  <c r="AE47" i="2"/>
  <c r="AA47" i="2"/>
  <c r="AI46" i="2"/>
  <c r="AE46" i="2"/>
  <c r="AA46" i="2"/>
  <c r="AI45" i="2"/>
  <c r="AE45" i="2"/>
  <c r="AA45" i="2"/>
  <c r="AI44" i="2"/>
  <c r="AE44" i="2"/>
  <c r="AA44" i="2"/>
  <c r="AI43" i="2"/>
  <c r="AE43" i="2"/>
  <c r="AA43" i="2"/>
  <c r="AI42" i="2"/>
  <c r="AE42" i="2"/>
  <c r="AA42" i="2"/>
  <c r="AI41" i="2"/>
  <c r="AE41" i="2"/>
  <c r="AA41" i="2"/>
  <c r="AI40" i="2"/>
  <c r="AE40" i="2"/>
  <c r="AA40" i="2"/>
  <c r="AI39" i="2"/>
  <c r="AE39" i="2"/>
  <c r="AA39" i="2"/>
  <c r="W51" i="2"/>
  <c r="S51" i="2"/>
  <c r="W50" i="2"/>
  <c r="S50" i="2"/>
  <c r="W49" i="2"/>
  <c r="S49" i="2"/>
  <c r="W48" i="2"/>
  <c r="S48" i="2"/>
  <c r="W47" i="2"/>
  <c r="S47" i="2"/>
  <c r="W46" i="2"/>
  <c r="S46" i="2"/>
  <c r="W45" i="2"/>
  <c r="S45" i="2"/>
  <c r="W44" i="2"/>
  <c r="S44" i="2"/>
  <c r="W43" i="2"/>
  <c r="S43" i="2"/>
  <c r="W42" i="2"/>
  <c r="S42" i="2"/>
  <c r="W41" i="2"/>
  <c r="S41" i="2"/>
  <c r="W40" i="2"/>
  <c r="S40" i="2"/>
  <c r="W39" i="2"/>
  <c r="S39" i="2"/>
  <c r="O51" i="2"/>
  <c r="K51" i="2"/>
  <c r="O50" i="2"/>
  <c r="K50" i="2"/>
  <c r="O49" i="2"/>
  <c r="K49" i="2"/>
  <c r="O48" i="2"/>
  <c r="K48" i="2"/>
  <c r="O47" i="2"/>
  <c r="K47" i="2"/>
  <c r="O46" i="2"/>
  <c r="K46" i="2"/>
  <c r="O45" i="2"/>
  <c r="K45" i="2"/>
  <c r="O44" i="2"/>
  <c r="K44" i="2"/>
  <c r="O43" i="2"/>
  <c r="K43" i="2"/>
  <c r="O42" i="2"/>
  <c r="K42" i="2"/>
  <c r="O41" i="2"/>
  <c r="K41" i="2"/>
  <c r="O40" i="2"/>
  <c r="K40" i="2"/>
  <c r="O39" i="2"/>
  <c r="K39" i="2"/>
  <c r="G51" i="2"/>
  <c r="F51" i="2"/>
  <c r="E51" i="2"/>
  <c r="D51" i="2"/>
  <c r="G50" i="2"/>
  <c r="F50" i="2"/>
  <c r="E50" i="2"/>
  <c r="D50" i="2"/>
  <c r="G49" i="2"/>
  <c r="F49" i="2"/>
  <c r="E49" i="2"/>
  <c r="D49" i="2"/>
  <c r="G48" i="2"/>
  <c r="F48" i="2"/>
  <c r="E48" i="2"/>
  <c r="D48" i="2"/>
  <c r="G47" i="2"/>
  <c r="F47" i="2"/>
  <c r="E47" i="2"/>
  <c r="D47" i="2"/>
  <c r="G46" i="2"/>
  <c r="F46" i="2"/>
  <c r="E46" i="2"/>
  <c r="D46" i="2"/>
  <c r="G45" i="2"/>
  <c r="F45" i="2"/>
  <c r="E45" i="2"/>
  <c r="D45" i="2"/>
  <c r="G44" i="2"/>
  <c r="F44" i="2"/>
  <c r="E44" i="2"/>
  <c r="D44" i="2"/>
  <c r="G43" i="2"/>
  <c r="F43" i="2"/>
  <c r="E43" i="2"/>
  <c r="D43" i="2"/>
  <c r="G42" i="2"/>
  <c r="F42" i="2"/>
  <c r="E42" i="2"/>
  <c r="D42" i="2"/>
  <c r="G41" i="2"/>
  <c r="F41" i="2"/>
  <c r="E41" i="2"/>
  <c r="D41" i="2"/>
  <c r="G40" i="2"/>
  <c r="F40" i="2"/>
  <c r="E40" i="2"/>
  <c r="D40" i="2"/>
  <c r="G39" i="2"/>
  <c r="F39" i="2"/>
  <c r="E39" i="2"/>
  <c r="D39" i="2"/>
  <c r="AE35" i="2"/>
  <c r="AA35" i="2"/>
  <c r="W35" i="2"/>
  <c r="S35" i="2"/>
  <c r="AE34" i="2"/>
  <c r="AA34" i="2"/>
  <c r="W34" i="2"/>
  <c r="S34" i="2"/>
  <c r="AE33" i="2"/>
  <c r="AA33" i="2"/>
  <c r="W33" i="2"/>
  <c r="S33" i="2"/>
  <c r="AE32" i="2"/>
  <c r="AA32" i="2"/>
  <c r="W32" i="2"/>
  <c r="S32" i="2"/>
  <c r="AE31" i="2"/>
  <c r="AA31" i="2"/>
  <c r="W31" i="2"/>
  <c r="S31" i="2"/>
  <c r="AE30" i="2"/>
  <c r="AA30" i="2"/>
  <c r="W30" i="2"/>
  <c r="S30" i="2"/>
  <c r="AE29" i="2"/>
  <c r="AA29" i="2"/>
  <c r="W29" i="2"/>
  <c r="S29" i="2"/>
  <c r="AE28" i="2"/>
  <c r="AA28" i="2"/>
  <c r="W28" i="2"/>
  <c r="S28" i="2"/>
  <c r="AE27" i="2"/>
  <c r="AA27" i="2"/>
  <c r="W27" i="2"/>
  <c r="S27" i="2"/>
  <c r="AE26" i="2"/>
  <c r="AA26" i="2"/>
  <c r="W26" i="2"/>
  <c r="S26" i="2"/>
  <c r="AE25" i="2"/>
  <c r="AA25" i="2"/>
  <c r="W25" i="2"/>
  <c r="S25" i="2"/>
  <c r="AE24" i="2"/>
  <c r="AA24" i="2"/>
  <c r="W24" i="2"/>
  <c r="S24" i="2"/>
  <c r="AE23" i="2"/>
  <c r="AA23" i="2"/>
  <c r="W23" i="2"/>
  <c r="S23" i="2"/>
  <c r="AE22" i="2"/>
  <c r="AA22" i="2"/>
  <c r="W22" i="2"/>
  <c r="S22" i="2"/>
  <c r="AE21" i="2"/>
  <c r="AA21" i="2"/>
  <c r="W21" i="2"/>
  <c r="S21" i="2"/>
  <c r="AE20" i="2"/>
  <c r="AA20" i="2"/>
  <c r="W20" i="2"/>
  <c r="S20" i="2"/>
  <c r="AE19" i="2"/>
  <c r="AA19" i="2"/>
  <c r="W19" i="2"/>
  <c r="S19" i="2"/>
  <c r="AE18" i="2"/>
  <c r="AA18" i="2"/>
  <c r="W18" i="2"/>
  <c r="S18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G35" i="2"/>
  <c r="F35" i="2"/>
  <c r="E35" i="2"/>
  <c r="D35" i="2"/>
  <c r="G34" i="2"/>
  <c r="F34" i="2"/>
  <c r="E34" i="2"/>
  <c r="D34" i="2"/>
  <c r="G33" i="2"/>
  <c r="F33" i="2"/>
  <c r="E33" i="2"/>
  <c r="D33" i="2"/>
  <c r="G32" i="2"/>
  <c r="F32" i="2"/>
  <c r="E32" i="2"/>
  <c r="D32" i="2"/>
  <c r="G31" i="2"/>
  <c r="F31" i="2"/>
  <c r="E31" i="2"/>
  <c r="D31" i="2"/>
  <c r="G30" i="2"/>
  <c r="F30" i="2"/>
  <c r="E30" i="2"/>
  <c r="D30" i="2"/>
  <c r="G29" i="2"/>
  <c r="F29" i="2"/>
  <c r="E29" i="2"/>
  <c r="D29" i="2"/>
  <c r="G28" i="2"/>
  <c r="F28" i="2"/>
  <c r="E28" i="2"/>
  <c r="D28" i="2"/>
  <c r="G27" i="2"/>
  <c r="F27" i="2"/>
  <c r="E27" i="2"/>
  <c r="D27" i="2"/>
  <c r="G26" i="2"/>
  <c r="F26" i="2"/>
  <c r="E26" i="2"/>
  <c r="D26" i="2"/>
  <c r="G25" i="2"/>
  <c r="F25" i="2"/>
  <c r="E25" i="2"/>
  <c r="D25" i="2"/>
  <c r="G24" i="2"/>
  <c r="F24" i="2"/>
  <c r="E24" i="2"/>
  <c r="D24" i="2"/>
  <c r="G23" i="2"/>
  <c r="F23" i="2"/>
  <c r="E23" i="2"/>
  <c r="D23" i="2"/>
  <c r="G22" i="2"/>
  <c r="F22" i="2"/>
  <c r="E22" i="2"/>
  <c r="D22" i="2"/>
  <c r="G21" i="2"/>
  <c r="F21" i="2"/>
  <c r="E21" i="2"/>
  <c r="D21" i="2"/>
  <c r="G20" i="2"/>
  <c r="F20" i="2"/>
  <c r="E20" i="2"/>
  <c r="D20" i="2"/>
  <c r="G19" i="2"/>
  <c r="F19" i="2"/>
  <c r="E19" i="2"/>
  <c r="D19" i="2"/>
  <c r="G18" i="2"/>
  <c r="F18" i="2"/>
  <c r="E18" i="2"/>
  <c r="D18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A15" i="2"/>
  <c r="G14" i="2"/>
  <c r="F14" i="2"/>
  <c r="E14" i="2"/>
  <c r="D14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G9" i="2"/>
  <c r="F9" i="2"/>
  <c r="E9" i="2"/>
  <c r="D9" i="2"/>
  <c r="G8" i="2"/>
  <c r="F8" i="2"/>
  <c r="E8" i="2"/>
  <c r="D8" i="2"/>
  <c r="G7" i="2"/>
  <c r="F7" i="2"/>
  <c r="E7" i="2"/>
  <c r="D7" i="2"/>
  <c r="AI72" i="2" l="1"/>
  <c r="AI80" i="2"/>
  <c r="C59" i="2"/>
  <c r="K62" i="2"/>
  <c r="C56" i="2"/>
  <c r="AI36" i="2"/>
  <c r="C58" i="2"/>
  <c r="C23" i="2"/>
  <c r="C27" i="2"/>
  <c r="O80" i="2"/>
  <c r="C21" i="2"/>
  <c r="C33" i="2"/>
  <c r="K80" i="2"/>
  <c r="C57" i="2"/>
  <c r="C60" i="2"/>
  <c r="C29" i="2"/>
  <c r="C24" i="2"/>
  <c r="C32" i="2"/>
  <c r="C55" i="2"/>
  <c r="W36" i="2"/>
  <c r="C25" i="2"/>
  <c r="G104" i="2"/>
  <c r="AA36" i="2"/>
  <c r="C28" i="2"/>
  <c r="G92" i="2"/>
  <c r="AE36" i="2"/>
  <c r="S36" i="2"/>
  <c r="K36" i="2"/>
  <c r="F92" i="2"/>
  <c r="D92" i="2"/>
  <c r="E92" i="2"/>
  <c r="C68" i="2"/>
  <c r="C61" i="2"/>
  <c r="C39" i="2"/>
  <c r="C46" i="2"/>
  <c r="C19" i="2"/>
  <c r="C31" i="2"/>
  <c r="C35" i="2"/>
  <c r="C20" i="2"/>
  <c r="C18" i="2"/>
  <c r="C22" i="2"/>
  <c r="C26" i="2"/>
  <c r="C30" i="2"/>
  <c r="C34" i="2"/>
  <c r="F94" i="2" l="1"/>
  <c r="F104" i="2" s="1"/>
  <c r="F80" i="2"/>
  <c r="F64" i="2"/>
  <c r="F72" i="2" s="1"/>
  <c r="F54" i="2"/>
  <c r="F62" i="2" s="1"/>
  <c r="F38" i="2"/>
  <c r="F52" i="2" s="1"/>
  <c r="F17" i="2"/>
  <c r="F36" i="2" s="1"/>
  <c r="F6" i="2"/>
  <c r="F15" i="2" s="1"/>
  <c r="E94" i="2"/>
  <c r="E104" i="2" s="1"/>
  <c r="E80" i="2"/>
  <c r="E64" i="2"/>
  <c r="E72" i="2" s="1"/>
  <c r="E54" i="2"/>
  <c r="E62" i="2" s="1"/>
  <c r="E38" i="2"/>
  <c r="E52" i="2" s="1"/>
  <c r="E17" i="2"/>
  <c r="E36" i="2" s="1"/>
  <c r="E6" i="2"/>
  <c r="E15" i="2" s="1"/>
  <c r="D94" i="2"/>
  <c r="D104" i="2" s="1"/>
  <c r="D80" i="2"/>
  <c r="D64" i="2"/>
  <c r="D72" i="2" s="1"/>
  <c r="D54" i="2"/>
  <c r="D62" i="2" s="1"/>
  <c r="D38" i="2"/>
  <c r="D52" i="2" s="1"/>
  <c r="D17" i="2"/>
  <c r="D36" i="2" s="1"/>
  <c r="D6" i="2"/>
  <c r="D15" i="2" s="1"/>
  <c r="C102" i="2"/>
  <c r="C101" i="2"/>
  <c r="C96" i="2"/>
  <c r="AI94" i="2"/>
  <c r="AE94" i="2"/>
  <c r="AE104" i="2" s="1"/>
  <c r="AA94" i="2"/>
  <c r="W94" i="2"/>
  <c r="W104" i="2" s="1"/>
  <c r="S94" i="2"/>
  <c r="S104" i="2" s="1"/>
  <c r="O94" i="2"/>
  <c r="O104" i="2" s="1"/>
  <c r="K94" i="2"/>
  <c r="G94" i="2"/>
  <c r="C91" i="2"/>
  <c r="C88" i="2"/>
  <c r="C87" i="2"/>
  <c r="C85" i="2"/>
  <c r="AI83" i="2"/>
  <c r="AI92" i="2" s="1"/>
  <c r="AA83" i="2"/>
  <c r="W83" i="2"/>
  <c r="W92" i="2" s="1"/>
  <c r="S83" i="2"/>
  <c r="S92" i="2" s="1"/>
  <c r="O83" i="2"/>
  <c r="O92" i="2" s="1"/>
  <c r="K83" i="2"/>
  <c r="K92" i="2" s="1"/>
  <c r="C79" i="2"/>
  <c r="C78" i="2"/>
  <c r="C77" i="2"/>
  <c r="C76" i="2"/>
  <c r="C75" i="2"/>
  <c r="AE80" i="2"/>
  <c r="AA80" i="2"/>
  <c r="W80" i="2"/>
  <c r="S80" i="2"/>
  <c r="G80" i="2"/>
  <c r="C71" i="2"/>
  <c r="C70" i="2"/>
  <c r="C69" i="2"/>
  <c r="C67" i="2"/>
  <c r="C66" i="2"/>
  <c r="C65" i="2"/>
  <c r="AI64" i="2"/>
  <c r="AE64" i="2"/>
  <c r="AE72" i="2" s="1"/>
  <c r="AA64" i="2"/>
  <c r="AA72" i="2" s="1"/>
  <c r="W64" i="2"/>
  <c r="W72" i="2" s="1"/>
  <c r="S64" i="2"/>
  <c r="S72" i="2" s="1"/>
  <c r="O64" i="2"/>
  <c r="O72" i="2" s="1"/>
  <c r="K64" i="2"/>
  <c r="K72" i="2" s="1"/>
  <c r="G64" i="2"/>
  <c r="G72" i="2" s="1"/>
  <c r="AI54" i="2"/>
  <c r="AI62" i="2" s="1"/>
  <c r="AE54" i="2"/>
  <c r="AE62" i="2" s="1"/>
  <c r="AA54" i="2"/>
  <c r="W54" i="2"/>
  <c r="W62" i="2" s="1"/>
  <c r="S54" i="2"/>
  <c r="S62" i="2" s="1"/>
  <c r="O54" i="2"/>
  <c r="O62" i="2" s="1"/>
  <c r="K54" i="2"/>
  <c r="G54" i="2"/>
  <c r="G62" i="2" s="1"/>
  <c r="C51" i="2"/>
  <c r="C50" i="2"/>
  <c r="C49" i="2"/>
  <c r="C48" i="2"/>
  <c r="C47" i="2"/>
  <c r="C45" i="2"/>
  <c r="C44" i="2"/>
  <c r="C43" i="2"/>
  <c r="C42" i="2"/>
  <c r="C41" i="2"/>
  <c r="C40" i="2"/>
  <c r="AI38" i="2"/>
  <c r="AI52" i="2" s="1"/>
  <c r="AE38" i="2"/>
  <c r="AE52" i="2" s="1"/>
  <c r="AA38" i="2"/>
  <c r="AA52" i="2" s="1"/>
  <c r="W38" i="2"/>
  <c r="W52" i="2" s="1"/>
  <c r="S38" i="2"/>
  <c r="S52" i="2" s="1"/>
  <c r="O38" i="2"/>
  <c r="O52" i="2" s="1"/>
  <c r="K38" i="2"/>
  <c r="K52" i="2" s="1"/>
  <c r="G38" i="2"/>
  <c r="G52" i="2" s="1"/>
  <c r="AI17" i="2"/>
  <c r="AE17" i="2"/>
  <c r="AA17" i="2"/>
  <c r="W17" i="2"/>
  <c r="S17" i="2"/>
  <c r="O17" i="2"/>
  <c r="O36" i="2" s="1"/>
  <c r="K17" i="2"/>
  <c r="G17" i="2"/>
  <c r="G36" i="2" s="1"/>
  <c r="AI14" i="2"/>
  <c r="AE14" i="2"/>
  <c r="AA14" i="2"/>
  <c r="W14" i="2"/>
  <c r="S14" i="2"/>
  <c r="O14" i="2"/>
  <c r="K14" i="2"/>
  <c r="AI13" i="2"/>
  <c r="AE13" i="2"/>
  <c r="AA13" i="2"/>
  <c r="W13" i="2"/>
  <c r="S13" i="2"/>
  <c r="O13" i="2"/>
  <c r="K13" i="2"/>
  <c r="AI12" i="2"/>
  <c r="AE12" i="2"/>
  <c r="AA12" i="2"/>
  <c r="W12" i="2"/>
  <c r="S12" i="2"/>
  <c r="O12" i="2"/>
  <c r="K12" i="2"/>
  <c r="AI11" i="2"/>
  <c r="AE11" i="2"/>
  <c r="AA11" i="2"/>
  <c r="W11" i="2"/>
  <c r="S11" i="2"/>
  <c r="O11" i="2"/>
  <c r="K11" i="2"/>
  <c r="AI10" i="2"/>
  <c r="AE10" i="2"/>
  <c r="AA10" i="2"/>
  <c r="W10" i="2"/>
  <c r="S10" i="2"/>
  <c r="O10" i="2"/>
  <c r="K10" i="2"/>
  <c r="AI9" i="2"/>
  <c r="AE9" i="2"/>
  <c r="AA9" i="2"/>
  <c r="W9" i="2"/>
  <c r="S9" i="2"/>
  <c r="O9" i="2"/>
  <c r="K9" i="2"/>
  <c r="AI8" i="2"/>
  <c r="AE8" i="2"/>
  <c r="AA8" i="2"/>
  <c r="W8" i="2"/>
  <c r="S8" i="2"/>
  <c r="O8" i="2"/>
  <c r="K8" i="2"/>
  <c r="AI7" i="2"/>
  <c r="AE7" i="2"/>
  <c r="AA7" i="2"/>
  <c r="W7" i="2"/>
  <c r="S7" i="2"/>
  <c r="O7" i="2"/>
  <c r="K7" i="2"/>
  <c r="AI6" i="2"/>
  <c r="AE6" i="2"/>
  <c r="AA6" i="2"/>
  <c r="W6" i="2"/>
  <c r="S6" i="2"/>
  <c r="O6" i="2"/>
  <c r="K6" i="2"/>
  <c r="G6" i="2"/>
  <c r="G15" i="2" s="1"/>
  <c r="AI15" i="2" l="1"/>
  <c r="AI105" i="2" s="1"/>
  <c r="AA105" i="2"/>
  <c r="AE15" i="2"/>
  <c r="AE105" i="2" s="1"/>
  <c r="F105" i="2"/>
  <c r="E105" i="2"/>
  <c r="W15" i="2"/>
  <c r="W105" i="2" s="1"/>
  <c r="G105" i="2"/>
  <c r="D105" i="2"/>
  <c r="C99" i="2"/>
  <c r="C103" i="2"/>
  <c r="C95" i="2"/>
  <c r="C100" i="2"/>
  <c r="C83" i="2"/>
  <c r="C86" i="2"/>
  <c r="C84" i="2"/>
  <c r="C38" i="2"/>
  <c r="C52" i="2" s="1"/>
  <c r="C13" i="2"/>
  <c r="C14" i="2"/>
  <c r="C9" i="2"/>
  <c r="S15" i="2"/>
  <c r="S105" i="2" s="1"/>
  <c r="C8" i="2"/>
  <c r="C11" i="2"/>
  <c r="O15" i="2"/>
  <c r="O105" i="2" s="1"/>
  <c r="C7" i="2"/>
  <c r="C12" i="2"/>
  <c r="K15" i="2"/>
  <c r="K105" i="2" s="1"/>
  <c r="C10" i="2"/>
  <c r="C6" i="2"/>
  <c r="C17" i="2"/>
  <c r="C36" i="2" s="1"/>
  <c r="C94" i="2"/>
  <c r="C64" i="2"/>
  <c r="C72" i="2" s="1"/>
  <c r="C54" i="2"/>
  <c r="C62" i="2" s="1"/>
  <c r="G18" i="1"/>
  <c r="C80" i="2"/>
  <c r="G12" i="1"/>
  <c r="J11" i="1"/>
  <c r="I11" i="1"/>
  <c r="G19" i="1"/>
  <c r="G16" i="1"/>
  <c r="G15" i="1"/>
  <c r="G14" i="1"/>
  <c r="G13" i="1"/>
  <c r="G17" i="1"/>
  <c r="G11" i="1" l="1"/>
  <c r="C92" i="2"/>
  <c r="C104" i="2"/>
  <c r="C15" i="2"/>
  <c r="H11" i="1"/>
  <c r="C105" i="2" l="1"/>
</calcChain>
</file>

<file path=xl/sharedStrings.xml><?xml version="1.0" encoding="utf-8"?>
<sst xmlns="http://schemas.openxmlformats.org/spreadsheetml/2006/main" count="195" uniqueCount="139">
  <si>
    <t>№№п/п</t>
  </si>
  <si>
    <t>Наименование показателей</t>
  </si>
  <si>
    <t>Прошли обучение</t>
  </si>
  <si>
    <t>всего</t>
  </si>
  <si>
    <t>в том числе:</t>
  </si>
  <si>
    <t>на краткосрочных семинарах</t>
  </si>
  <si>
    <t>по дополнительным образовательным программам или программам повышения квалификации объемом более 16 часов</t>
  </si>
  <si>
    <t>прошли профессиональную переподготовку по дополнительным профессиональным программам объемом свыше 250 часов</t>
  </si>
  <si>
    <t>1.1</t>
  </si>
  <si>
    <t>В том числе:</t>
  </si>
  <si>
    <t>1.2</t>
  </si>
  <si>
    <t>1.3</t>
  </si>
  <si>
    <t>1.4</t>
  </si>
  <si>
    <t>1.5</t>
  </si>
  <si>
    <t>1.6</t>
  </si>
  <si>
    <t xml:space="preserve">                                                    (подпись)                                                              (Ф. И. О.)</t>
  </si>
  <si>
    <t xml:space="preserve">                                   </t>
  </si>
  <si>
    <t>М.П.</t>
  </si>
  <si>
    <t>Профсоюзные неосвобожденные работники, всего:</t>
  </si>
  <si>
    <t>Технических инспекторов труда Профсоюза</t>
  </si>
  <si>
    <t>Правовых инспекторов труда Профсоюза</t>
  </si>
  <si>
    <t>Членов всех комиссий</t>
  </si>
  <si>
    <t>Профорганизаторов</t>
  </si>
  <si>
    <t>1.7</t>
  </si>
  <si>
    <t>1.8</t>
  </si>
  <si>
    <t>Сведения об организации подготовки, повышения квалификации и переподготовки профсоюзных кадров и актива</t>
  </si>
  <si>
    <t>краткосрочные семинары</t>
  </si>
  <si>
    <t xml:space="preserve"> (по программам более 16 часов)</t>
  </si>
  <si>
    <t xml:space="preserve"> (по программам свыше 250 часов)</t>
  </si>
  <si>
    <t>Архангельская</t>
  </si>
  <si>
    <t>Вологодская</t>
  </si>
  <si>
    <t>Калининградская</t>
  </si>
  <si>
    <t>Карельская</t>
  </si>
  <si>
    <t>Коми</t>
  </si>
  <si>
    <t>Мурманская</t>
  </si>
  <si>
    <t>Новгородская</t>
  </si>
  <si>
    <t>Псковская</t>
  </si>
  <si>
    <t>Центральный</t>
  </si>
  <si>
    <t>Администрация Президента</t>
  </si>
  <si>
    <t>Брянская</t>
  </si>
  <si>
    <t>Владимирская</t>
  </si>
  <si>
    <t>Ивановская</t>
  </si>
  <si>
    <t>Калужская</t>
  </si>
  <si>
    <t>Костромская</t>
  </si>
  <si>
    <t>Орловская</t>
  </si>
  <si>
    <t>Рязанская</t>
  </si>
  <si>
    <t xml:space="preserve">Смоленская </t>
  </si>
  <si>
    <t>Тверская</t>
  </si>
  <si>
    <t>Тульская</t>
  </si>
  <si>
    <t>Ярославская</t>
  </si>
  <si>
    <t>Кировская</t>
  </si>
  <si>
    <t>Марийская</t>
  </si>
  <si>
    <t>Мордовская</t>
  </si>
  <si>
    <t>Нижегородская</t>
  </si>
  <si>
    <t>Чувашская</t>
  </si>
  <si>
    <t>Белгородская</t>
  </si>
  <si>
    <t>Воронежская</t>
  </si>
  <si>
    <t>Курская</t>
  </si>
  <si>
    <t>Липецкая</t>
  </si>
  <si>
    <t>Тамбовская</t>
  </si>
  <si>
    <t>Астраханская</t>
  </si>
  <si>
    <t>Волгоградская</t>
  </si>
  <si>
    <t>Калмыцкая</t>
  </si>
  <si>
    <t>Пензенская</t>
  </si>
  <si>
    <t>Самарская</t>
  </si>
  <si>
    <t>Саратовская</t>
  </si>
  <si>
    <t>Татарстанская</t>
  </si>
  <si>
    <t>Ульяновская</t>
  </si>
  <si>
    <t>Северо-Кавказский</t>
  </si>
  <si>
    <t>Адыгейская</t>
  </si>
  <si>
    <t>Дагестанская</t>
  </si>
  <si>
    <t>Ингушская</t>
  </si>
  <si>
    <t xml:space="preserve">К-Балкарская  </t>
  </si>
  <si>
    <t>К-Черкесская</t>
  </si>
  <si>
    <t>Краснодарская</t>
  </si>
  <si>
    <t>Ростовская</t>
  </si>
  <si>
    <t>С-Осетинская</t>
  </si>
  <si>
    <t>Ставропольская</t>
  </si>
  <si>
    <t>Чеченская</t>
  </si>
  <si>
    <t>Севастопольская</t>
  </si>
  <si>
    <t>Уральский</t>
  </si>
  <si>
    <t>Башкортостанская</t>
  </si>
  <si>
    <t>Курганская</t>
  </si>
  <si>
    <t>Оренбургская</t>
  </si>
  <si>
    <t>Пермская</t>
  </si>
  <si>
    <t>Свердловская</t>
  </si>
  <si>
    <t>Тюменская</t>
  </si>
  <si>
    <t>Удмуртская</t>
  </si>
  <si>
    <t>Челябинская</t>
  </si>
  <si>
    <t>Алтайская краевая</t>
  </si>
  <si>
    <t>Алтайская республ.</t>
  </si>
  <si>
    <t>Кемеровская</t>
  </si>
  <si>
    <t>Новосибирская</t>
  </si>
  <si>
    <t>Омская</t>
  </si>
  <si>
    <t>Томская</t>
  </si>
  <si>
    <t>Бурятская</t>
  </si>
  <si>
    <t>Забайкальская</t>
  </si>
  <si>
    <t>Иркутская</t>
  </si>
  <si>
    <t>Красноярская</t>
  </si>
  <si>
    <t>Тувинская</t>
  </si>
  <si>
    <t>Хакасская</t>
  </si>
  <si>
    <t>Дальневосточный</t>
  </si>
  <si>
    <t>Амурская</t>
  </si>
  <si>
    <t>Еврейская</t>
  </si>
  <si>
    <t>Камчатская</t>
  </si>
  <si>
    <t>Магаданская</t>
  </si>
  <si>
    <t>Приморская</t>
  </si>
  <si>
    <t>Сахалинская</t>
  </si>
  <si>
    <t>Хабаровская</t>
  </si>
  <si>
    <t xml:space="preserve">Ответственные за информационную работу </t>
  </si>
  <si>
    <t>Информация по обучению профсоюзных неосвобожденных работников Профсоюза</t>
  </si>
  <si>
    <t xml:space="preserve">Заместители председателей и ответственные за организационную работу </t>
  </si>
  <si>
    <t>Главных бухгалтеров, председателей ревизионных комиссий, казначеев</t>
  </si>
  <si>
    <t>Специалистов комитетов по социально-экономическим вопросам</t>
  </si>
  <si>
    <t>Правовые инспектора труда Профсоюза, внештатные правовые инспектора труда</t>
  </si>
  <si>
    <t>Технические инспектора труда Профсоюза, внештатные технические инспектора труда, уполномоченные (доверенные) лица по охране труда</t>
  </si>
  <si>
    <t>Специалисты комитетов по социально-экономическим вопросам</t>
  </si>
  <si>
    <t>Члены всех комиссий</t>
  </si>
  <si>
    <t>Профорганизаторы</t>
  </si>
  <si>
    <t>№ п/п</t>
  </si>
  <si>
    <t>Наименование организации</t>
  </si>
  <si>
    <t>Северо-Западный</t>
  </si>
  <si>
    <t>СПБ и Ленинград. область</t>
  </si>
  <si>
    <t>Итого по региону</t>
  </si>
  <si>
    <t>Московская город.</t>
  </si>
  <si>
    <t>Московская област.</t>
  </si>
  <si>
    <t>Приволжский</t>
  </si>
  <si>
    <t>Южный</t>
  </si>
  <si>
    <t>Крымская и г.Севас</t>
  </si>
  <si>
    <t>ХМАО</t>
  </si>
  <si>
    <t>Сибирский</t>
  </si>
  <si>
    <t xml:space="preserve">Дальневосточный </t>
  </si>
  <si>
    <t>Саха (Якутская)</t>
  </si>
  <si>
    <t>Итого по Профсоюзу</t>
  </si>
  <si>
    <t>Профсоюзный актив неосвобожденные, всего:</t>
  </si>
  <si>
    <t>Приложение № 6</t>
  </si>
  <si>
    <t>к Информации об основных статистических показателях Профсоюза от 05.04.2023</t>
  </si>
  <si>
    <t>Дата заполнения «05» апреля 2023 г.</t>
  </si>
  <si>
    <r>
      <t>Председатель</t>
    </r>
    <r>
      <rPr>
        <sz val="14"/>
        <rFont val="Times New Roman Cyr"/>
        <family val="1"/>
        <charset val="204"/>
      </rPr>
      <t xml:space="preserve"> _____________________________                                       </t>
    </r>
    <r>
      <rPr>
        <u/>
        <sz val="14"/>
        <rFont val="Times New Roman Cyr"/>
        <charset val="204"/>
      </rPr>
      <t xml:space="preserve">   Воднянов Н.А.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</si>
</sst>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4"/>
      <name val="Times New Roman Cyr"/>
      <family val="1"/>
      <charset val="204"/>
    </font>
    <font>
      <i/>
      <sz val="14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charset val="204"/>
    </font>
    <font>
      <b/>
      <sz val="11"/>
      <name val="Times New Roman Cyr"/>
      <family val="1"/>
      <charset val="204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4"/>
      <name val="Times New Roman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justify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4" fillId="4" borderId="1" xfId="0" applyNumberFormat="1" applyFont="1" applyFill="1" applyBorder="1" applyAlignment="1" applyProtection="1">
      <alignment horizontal="center" vertical="center"/>
    </xf>
    <xf numFmtId="164" fontId="4" fillId="5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0" fillId="0" borderId="0" xfId="0" applyAlignment="1"/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164" fontId="0" fillId="5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0" fillId="2" borderId="0" xfId="0" applyFill="1"/>
    <xf numFmtId="0" fontId="16" fillId="7" borderId="10" xfId="0" applyFont="1" applyFill="1" applyBorder="1" applyAlignment="1">
      <alignment horizontal="left" vertical="center"/>
    </xf>
    <xf numFmtId="0" fontId="17" fillId="7" borderId="9" xfId="0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 applyProtection="1">
      <alignment horizontal="center" vertical="center"/>
    </xf>
    <xf numFmtId="0" fontId="17" fillId="7" borderId="0" xfId="0" applyFont="1" applyFill="1"/>
    <xf numFmtId="0" fontId="0" fillId="0" borderId="0" xfId="0" applyAlignment="1">
      <alignment horizontal="right" wrapText="1"/>
    </xf>
    <xf numFmtId="164" fontId="0" fillId="0" borderId="0" xfId="0" applyNumberForma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justify"/>
      <protection locked="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>
      <alignment horizontal="center" vertical="center" textRotation="90" wrapText="1"/>
    </xf>
    <xf numFmtId="0" fontId="8" fillId="0" borderId="0" xfId="0" applyFont="1" applyAlignment="1" applyProtection="1">
      <alignment horizontal="justify" vertical="top"/>
      <protection locked="0"/>
    </xf>
    <xf numFmtId="0" fontId="9" fillId="0" borderId="0" xfId="0" applyFont="1" applyAlignment="1" applyProtection="1">
      <alignment horizontal="justify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14" fillId="0" borderId="0" xfId="0" applyFont="1" applyAlignment="1">
      <alignment horizontal="right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14" fillId="6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topLeftCell="A10" workbookViewId="0">
      <selection sqref="A1:J29"/>
    </sheetView>
  </sheetViews>
  <sheetFormatPr defaultRowHeight="15" x14ac:dyDescent="0.25"/>
  <cols>
    <col min="1" max="1" width="7.28515625" bestFit="1" customWidth="1"/>
    <col min="2" max="2" width="5.28515625" customWidth="1"/>
    <col min="3" max="3" width="62" customWidth="1"/>
    <col min="4" max="4" width="5" customWidth="1"/>
    <col min="5" max="5" width="9.42578125" hidden="1" customWidth="1"/>
    <col min="6" max="6" width="6" customWidth="1"/>
    <col min="7" max="7" width="12.42578125" customWidth="1"/>
    <col min="8" max="9" width="12.85546875" customWidth="1"/>
    <col min="10" max="10" width="12.7109375" customWidth="1"/>
  </cols>
  <sheetData>
    <row r="1" spans="1:12" x14ac:dyDescent="0.25">
      <c r="I1" s="49" t="s">
        <v>135</v>
      </c>
      <c r="J1" s="49"/>
    </row>
    <row r="2" spans="1:12" ht="15" customHeight="1" x14ac:dyDescent="0.25">
      <c r="G2" s="38"/>
      <c r="H2" s="55" t="s">
        <v>136</v>
      </c>
      <c r="I2" s="55"/>
      <c r="J2" s="55"/>
    </row>
    <row r="3" spans="1:12" x14ac:dyDescent="0.25">
      <c r="G3" s="38"/>
      <c r="H3" s="55"/>
      <c r="I3" s="55"/>
      <c r="J3" s="55"/>
    </row>
    <row r="4" spans="1:12" ht="63.75" customHeight="1" x14ac:dyDescent="0.25">
      <c r="B4" s="54" t="s">
        <v>110</v>
      </c>
      <c r="C4" s="54"/>
      <c r="D4" s="54"/>
      <c r="E4" s="54"/>
      <c r="F4" s="54"/>
      <c r="G4" s="54"/>
      <c r="H4" s="54"/>
      <c r="I4" s="54"/>
    </row>
    <row r="6" spans="1:12" ht="18.75" x14ac:dyDescent="0.25">
      <c r="A6" s="41" t="s">
        <v>25</v>
      </c>
      <c r="B6" s="41"/>
      <c r="C6" s="41"/>
      <c r="D6" s="41"/>
      <c r="E6" s="41"/>
      <c r="F6" s="41"/>
      <c r="G6" s="41"/>
      <c r="H6" s="41"/>
      <c r="I6" s="41"/>
      <c r="J6" s="41"/>
    </row>
    <row r="7" spans="1:12" x14ac:dyDescent="0.25">
      <c r="A7" s="50" t="s">
        <v>0</v>
      </c>
      <c r="B7" s="51" t="s">
        <v>1</v>
      </c>
      <c r="C7" s="51"/>
      <c r="D7" s="51"/>
      <c r="E7" s="51"/>
      <c r="F7" s="51"/>
      <c r="G7" s="52" t="s">
        <v>2</v>
      </c>
      <c r="H7" s="52"/>
      <c r="I7" s="52"/>
      <c r="J7" s="52"/>
    </row>
    <row r="8" spans="1:12" x14ac:dyDescent="0.25">
      <c r="A8" s="50"/>
      <c r="B8" s="51"/>
      <c r="C8" s="51"/>
      <c r="D8" s="51"/>
      <c r="E8" s="51"/>
      <c r="F8" s="51"/>
      <c r="G8" s="53" t="s">
        <v>3</v>
      </c>
      <c r="H8" s="53" t="s">
        <v>4</v>
      </c>
      <c r="I8" s="53"/>
      <c r="J8" s="53"/>
    </row>
    <row r="9" spans="1:12" ht="162" x14ac:dyDescent="0.25">
      <c r="A9" s="50"/>
      <c r="B9" s="51"/>
      <c r="C9" s="51"/>
      <c r="D9" s="51"/>
      <c r="E9" s="51"/>
      <c r="F9" s="51"/>
      <c r="G9" s="53"/>
      <c r="H9" s="1" t="s">
        <v>5</v>
      </c>
      <c r="I9" s="1" t="s">
        <v>6</v>
      </c>
      <c r="J9" s="1" t="s">
        <v>7</v>
      </c>
    </row>
    <row r="10" spans="1:12" x14ac:dyDescent="0.25">
      <c r="A10" s="2">
        <v>1</v>
      </c>
      <c r="B10" s="40">
        <v>2</v>
      </c>
      <c r="C10" s="40"/>
      <c r="D10" s="40"/>
      <c r="E10" s="40"/>
      <c r="F10" s="40"/>
      <c r="G10" s="3">
        <v>3</v>
      </c>
      <c r="H10" s="3">
        <v>4</v>
      </c>
      <c r="I10" s="3">
        <v>5</v>
      </c>
      <c r="J10" s="3">
        <v>6</v>
      </c>
    </row>
    <row r="11" spans="1:12" ht="18.75" x14ac:dyDescent="0.25">
      <c r="A11" s="2">
        <v>1</v>
      </c>
      <c r="B11" s="41" t="s">
        <v>134</v>
      </c>
      <c r="C11" s="41"/>
      <c r="D11" s="41"/>
      <c r="E11" s="41"/>
      <c r="F11" s="41"/>
      <c r="G11" s="4">
        <f t="shared" ref="G11:J11" si="0">SUM(G12:G19)</f>
        <v>24951</v>
      </c>
      <c r="H11" s="4">
        <f t="shared" si="0"/>
        <v>23367</v>
      </c>
      <c r="I11" s="4">
        <f t="shared" si="0"/>
        <v>1581</v>
      </c>
      <c r="J11" s="4">
        <f t="shared" si="0"/>
        <v>3</v>
      </c>
      <c r="L11" s="39">
        <f>H11+16027</f>
        <v>39394</v>
      </c>
    </row>
    <row r="12" spans="1:12" ht="36.75" customHeight="1" x14ac:dyDescent="0.25">
      <c r="A12" s="2" t="s">
        <v>8</v>
      </c>
      <c r="B12" s="44" t="s">
        <v>9</v>
      </c>
      <c r="C12" s="42" t="s">
        <v>111</v>
      </c>
      <c r="D12" s="42"/>
      <c r="E12" s="42"/>
      <c r="F12" s="42"/>
      <c r="G12" s="4">
        <f t="shared" ref="G12:G17" si="1">H12+I12+J12</f>
        <v>3193</v>
      </c>
      <c r="H12" s="4">
        <f>Регионы!H105</f>
        <v>2858</v>
      </c>
      <c r="I12" s="4">
        <f>Регионы!I105</f>
        <v>333</v>
      </c>
      <c r="J12" s="4">
        <f>Регионы!J105</f>
        <v>2</v>
      </c>
    </row>
    <row r="13" spans="1:12" ht="21.75" customHeight="1" x14ac:dyDescent="0.25">
      <c r="A13" s="2" t="s">
        <v>10</v>
      </c>
      <c r="B13" s="44"/>
      <c r="C13" s="42" t="s">
        <v>109</v>
      </c>
      <c r="D13" s="42"/>
      <c r="E13" s="42"/>
      <c r="F13" s="42"/>
      <c r="G13" s="4">
        <f t="shared" si="1"/>
        <v>2528</v>
      </c>
      <c r="H13" s="4">
        <f>Регионы!L105</f>
        <v>2283</v>
      </c>
      <c r="I13" s="4">
        <f>Регионы!M105</f>
        <v>245</v>
      </c>
      <c r="J13" s="4">
        <f>Регионы!N105</f>
        <v>0</v>
      </c>
    </row>
    <row r="14" spans="1:12" ht="37.5" customHeight="1" x14ac:dyDescent="0.25">
      <c r="A14" s="2" t="s">
        <v>11</v>
      </c>
      <c r="B14" s="44"/>
      <c r="C14" s="42" t="s">
        <v>114</v>
      </c>
      <c r="D14" s="42"/>
      <c r="E14" s="42"/>
      <c r="F14" s="42"/>
      <c r="G14" s="4">
        <f t="shared" si="1"/>
        <v>1029</v>
      </c>
      <c r="H14" s="4">
        <f>Регионы!P105</f>
        <v>985</v>
      </c>
      <c r="I14" s="4">
        <f>Регионы!Q105</f>
        <v>44</v>
      </c>
      <c r="J14" s="4">
        <f>Регионы!R105</f>
        <v>0</v>
      </c>
    </row>
    <row r="15" spans="1:12" ht="55.5" customHeight="1" x14ac:dyDescent="0.25">
      <c r="A15" s="2" t="s">
        <v>12</v>
      </c>
      <c r="B15" s="44"/>
      <c r="C15" s="42" t="s">
        <v>115</v>
      </c>
      <c r="D15" s="42"/>
      <c r="E15" s="42"/>
      <c r="F15" s="42"/>
      <c r="G15" s="4">
        <f t="shared" si="1"/>
        <v>3478</v>
      </c>
      <c r="H15" s="4">
        <f>Регионы!T105</f>
        <v>3015</v>
      </c>
      <c r="I15" s="4">
        <f>Регионы!U105</f>
        <v>463</v>
      </c>
      <c r="J15" s="4">
        <f>Регионы!V105</f>
        <v>0</v>
      </c>
    </row>
    <row r="16" spans="1:12" ht="36.75" customHeight="1" x14ac:dyDescent="0.25">
      <c r="A16" s="2" t="s">
        <v>13</v>
      </c>
      <c r="B16" s="44"/>
      <c r="C16" s="42" t="s">
        <v>112</v>
      </c>
      <c r="D16" s="42"/>
      <c r="E16" s="42"/>
      <c r="F16" s="42"/>
      <c r="G16" s="4">
        <f t="shared" si="1"/>
        <v>4914</v>
      </c>
      <c r="H16" s="4">
        <f>Регионы!X105</f>
        <v>4751</v>
      </c>
      <c r="I16" s="4">
        <f>Регионы!Y105</f>
        <v>162</v>
      </c>
      <c r="J16" s="4">
        <f>Регионы!Z105</f>
        <v>1</v>
      </c>
    </row>
    <row r="17" spans="1:10" ht="38.25" customHeight="1" x14ac:dyDescent="0.25">
      <c r="A17" s="2" t="s">
        <v>14</v>
      </c>
      <c r="B17" s="44"/>
      <c r="C17" s="42" t="s">
        <v>116</v>
      </c>
      <c r="D17" s="42"/>
      <c r="E17" s="42"/>
      <c r="F17" s="42"/>
      <c r="G17" s="4">
        <f t="shared" si="1"/>
        <v>552</v>
      </c>
      <c r="H17" s="4">
        <f>Регионы!AB105</f>
        <v>513</v>
      </c>
      <c r="I17" s="4">
        <f>Регионы!AC105</f>
        <v>39</v>
      </c>
      <c r="J17" s="4">
        <f>Регионы!AD105</f>
        <v>0</v>
      </c>
    </row>
    <row r="18" spans="1:10" ht="18.75" x14ac:dyDescent="0.25">
      <c r="A18" s="2" t="s">
        <v>23</v>
      </c>
      <c r="B18" s="45"/>
      <c r="C18" s="48" t="s">
        <v>117</v>
      </c>
      <c r="D18" s="48"/>
      <c r="E18" s="48"/>
      <c r="F18" s="48"/>
      <c r="G18" s="4">
        <f>H18+I18+J18</f>
        <v>8768</v>
      </c>
      <c r="H18" s="4">
        <f>Регионы!AF105</f>
        <v>8512</v>
      </c>
      <c r="I18" s="4">
        <f>Регионы!AG105</f>
        <v>256</v>
      </c>
      <c r="J18" s="4">
        <f>Регионы!AH105</f>
        <v>0</v>
      </c>
    </row>
    <row r="19" spans="1:10" ht="18.75" x14ac:dyDescent="0.25">
      <c r="A19" s="2" t="s">
        <v>24</v>
      </c>
      <c r="B19" s="45"/>
      <c r="C19" s="48" t="s">
        <v>118</v>
      </c>
      <c r="D19" s="48"/>
      <c r="E19" s="48"/>
      <c r="F19" s="48"/>
      <c r="G19" s="4">
        <f>H19+I19+J19</f>
        <v>489</v>
      </c>
      <c r="H19" s="4">
        <f>Регионы!AJ105</f>
        <v>450</v>
      </c>
      <c r="I19" s="4">
        <f>Регионы!AK105</f>
        <v>39</v>
      </c>
      <c r="J19" s="4">
        <f>Регионы!AL105</f>
        <v>0</v>
      </c>
    </row>
    <row r="20" spans="1:10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</row>
    <row r="23" spans="1:10" ht="18.75" x14ac:dyDescent="0.3">
      <c r="A23" s="5"/>
      <c r="B23" s="6"/>
      <c r="C23" s="43" t="s">
        <v>138</v>
      </c>
      <c r="D23" s="43"/>
      <c r="E23" s="43"/>
      <c r="F23" s="43"/>
      <c r="G23" s="43"/>
      <c r="H23" s="43"/>
      <c r="I23" s="43"/>
      <c r="J23" s="43"/>
    </row>
    <row r="24" spans="1:10" ht="18.75" x14ac:dyDescent="0.25">
      <c r="A24" s="5"/>
      <c r="B24" s="6"/>
      <c r="C24" s="46" t="s">
        <v>15</v>
      </c>
      <c r="D24" s="46"/>
      <c r="E24" s="46"/>
      <c r="F24" s="46"/>
      <c r="G24" s="46"/>
      <c r="H24" s="46"/>
      <c r="I24" s="46"/>
      <c r="J24" s="46"/>
    </row>
    <row r="25" spans="1:10" x14ac:dyDescent="0.25">
      <c r="A25" s="5"/>
      <c r="B25" s="6"/>
      <c r="C25" s="47"/>
      <c r="D25" s="47"/>
      <c r="E25" s="47"/>
      <c r="F25" s="47"/>
      <c r="G25" s="47"/>
      <c r="H25" s="47"/>
      <c r="I25" s="6"/>
      <c r="J25" s="6"/>
    </row>
    <row r="26" spans="1:10" ht="18.75" x14ac:dyDescent="0.3">
      <c r="A26" s="5"/>
      <c r="B26" s="6"/>
      <c r="C26" s="43" t="s">
        <v>137</v>
      </c>
      <c r="D26" s="43"/>
      <c r="E26" s="43"/>
      <c r="F26" s="43"/>
      <c r="G26" s="43"/>
      <c r="H26" s="43"/>
      <c r="I26" s="6"/>
      <c r="J26" s="6"/>
    </row>
    <row r="27" spans="1:10" ht="15.75" x14ac:dyDescent="0.25">
      <c r="A27" s="5"/>
      <c r="B27" s="6"/>
      <c r="C27" s="7" t="s">
        <v>16</v>
      </c>
      <c r="D27" s="6"/>
      <c r="E27" s="6"/>
      <c r="F27" s="6"/>
      <c r="G27" s="6"/>
      <c r="H27" s="6"/>
      <c r="I27" s="6"/>
      <c r="J27" s="6"/>
    </row>
    <row r="28" spans="1:10" ht="18.75" x14ac:dyDescent="0.3">
      <c r="A28" s="5"/>
      <c r="B28" s="6"/>
      <c r="C28" s="8" t="s">
        <v>17</v>
      </c>
      <c r="D28" s="6"/>
      <c r="E28" s="6"/>
      <c r="F28" s="6"/>
      <c r="G28" s="6"/>
      <c r="H28" s="6"/>
      <c r="I28" s="6"/>
      <c r="J28" s="6"/>
    </row>
    <row r="29" spans="1:10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</row>
  </sheetData>
  <mergeCells count="24">
    <mergeCell ref="I1:J1"/>
    <mergeCell ref="A6:J6"/>
    <mergeCell ref="A7:A9"/>
    <mergeCell ref="B7:F9"/>
    <mergeCell ref="G7:J7"/>
    <mergeCell ref="G8:G9"/>
    <mergeCell ref="H8:J8"/>
    <mergeCell ref="B4:I4"/>
    <mergeCell ref="H2:J3"/>
    <mergeCell ref="B10:F10"/>
    <mergeCell ref="B11:F11"/>
    <mergeCell ref="C12:F12"/>
    <mergeCell ref="C14:F14"/>
    <mergeCell ref="C26:H26"/>
    <mergeCell ref="B12:B19"/>
    <mergeCell ref="C13:F13"/>
    <mergeCell ref="C15:F15"/>
    <mergeCell ref="C16:F16"/>
    <mergeCell ref="C17:F17"/>
    <mergeCell ref="C23:J23"/>
    <mergeCell ref="C24:J24"/>
    <mergeCell ref="C25:H25"/>
    <mergeCell ref="C18:F18"/>
    <mergeCell ref="C19:F19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6"/>
  <sheetViews>
    <sheetView topLeftCell="Y1" zoomScale="90" zoomScaleNormal="90" workbookViewId="0">
      <pane ySplit="1" topLeftCell="A44" activePane="bottomLeft" state="frozen"/>
      <selection pane="bottomLeft" activeCell="AK44" sqref="AK44"/>
    </sheetView>
  </sheetViews>
  <sheetFormatPr defaultRowHeight="15" x14ac:dyDescent="0.25"/>
  <cols>
    <col min="1" max="1" width="5.140625" customWidth="1"/>
    <col min="2" max="2" width="37.85546875" customWidth="1"/>
    <col min="3" max="3" width="12.7109375" customWidth="1"/>
    <col min="4" max="4" width="13.7109375" customWidth="1"/>
    <col min="5" max="7" width="12.7109375" customWidth="1"/>
    <col min="8" max="8" width="14.28515625" customWidth="1"/>
    <col min="9" max="11" width="12.7109375" customWidth="1"/>
    <col min="12" max="12" width="13.85546875" customWidth="1"/>
    <col min="13" max="15" width="12.7109375" customWidth="1"/>
    <col min="16" max="16" width="13.7109375" customWidth="1"/>
    <col min="17" max="19" width="12.7109375" customWidth="1"/>
    <col min="20" max="20" width="13.7109375" customWidth="1"/>
    <col min="21" max="23" width="12.7109375" customWidth="1"/>
    <col min="24" max="24" width="14.5703125" customWidth="1"/>
    <col min="25" max="27" width="12.7109375" customWidth="1"/>
    <col min="28" max="28" width="14.140625" customWidth="1"/>
    <col min="29" max="31" width="12.7109375" customWidth="1"/>
    <col min="32" max="32" width="16" customWidth="1"/>
    <col min="33" max="35" width="12.7109375" customWidth="1"/>
    <col min="36" max="36" width="14.42578125" customWidth="1"/>
    <col min="37" max="38" width="12.7109375" customWidth="1"/>
  </cols>
  <sheetData>
    <row r="1" spans="1:38" ht="39.75" customHeight="1" x14ac:dyDescent="0.25">
      <c r="A1" s="16"/>
      <c r="B1" s="16"/>
      <c r="C1" s="72" t="s">
        <v>18</v>
      </c>
      <c r="D1" s="72"/>
      <c r="E1" s="72"/>
      <c r="F1" s="72"/>
      <c r="G1" s="63" t="s">
        <v>111</v>
      </c>
      <c r="H1" s="64"/>
      <c r="I1" s="64"/>
      <c r="J1" s="65"/>
      <c r="K1" s="68" t="s">
        <v>109</v>
      </c>
      <c r="L1" s="64"/>
      <c r="M1" s="64"/>
      <c r="N1" s="65"/>
      <c r="O1" s="68" t="s">
        <v>20</v>
      </c>
      <c r="P1" s="64"/>
      <c r="Q1" s="64"/>
      <c r="R1" s="65"/>
      <c r="S1" s="69" t="s">
        <v>19</v>
      </c>
      <c r="T1" s="64"/>
      <c r="U1" s="64"/>
      <c r="V1" s="65"/>
      <c r="W1" s="68" t="s">
        <v>112</v>
      </c>
      <c r="X1" s="64"/>
      <c r="Y1" s="64"/>
      <c r="Z1" s="65"/>
      <c r="AA1" s="73" t="s">
        <v>113</v>
      </c>
      <c r="AB1" s="64"/>
      <c r="AC1" s="64"/>
      <c r="AD1" s="65"/>
      <c r="AE1" s="52" t="s">
        <v>21</v>
      </c>
      <c r="AF1" s="71"/>
      <c r="AG1" s="71"/>
      <c r="AH1" s="71"/>
      <c r="AI1" s="52" t="s">
        <v>22</v>
      </c>
      <c r="AJ1" s="71"/>
      <c r="AK1" s="71"/>
      <c r="AL1" s="71"/>
    </row>
    <row r="2" spans="1:38" ht="15" customHeight="1" x14ac:dyDescent="0.25">
      <c r="A2" s="16"/>
      <c r="B2" s="16"/>
      <c r="C2" s="72"/>
      <c r="D2" s="72"/>
      <c r="E2" s="72"/>
      <c r="F2" s="72"/>
      <c r="G2" s="66"/>
      <c r="H2" s="60"/>
      <c r="I2" s="60"/>
      <c r="J2" s="67"/>
      <c r="K2" s="66"/>
      <c r="L2" s="60"/>
      <c r="M2" s="60"/>
      <c r="N2" s="67"/>
      <c r="O2" s="66"/>
      <c r="P2" s="60"/>
      <c r="Q2" s="60"/>
      <c r="R2" s="67"/>
      <c r="S2" s="66"/>
      <c r="T2" s="60"/>
      <c r="U2" s="60"/>
      <c r="V2" s="67"/>
      <c r="W2" s="66"/>
      <c r="X2" s="60"/>
      <c r="Y2" s="60"/>
      <c r="Z2" s="67"/>
      <c r="AA2" s="66"/>
      <c r="AB2" s="60"/>
      <c r="AC2" s="60"/>
      <c r="AD2" s="67"/>
      <c r="AE2" s="71"/>
      <c r="AF2" s="71"/>
      <c r="AG2" s="71"/>
      <c r="AH2" s="71"/>
      <c r="AI2" s="71"/>
      <c r="AJ2" s="71"/>
      <c r="AK2" s="71"/>
      <c r="AL2" s="71"/>
    </row>
    <row r="3" spans="1:38" ht="15" customHeight="1" x14ac:dyDescent="0.25">
      <c r="A3" s="16"/>
      <c r="B3" s="16"/>
      <c r="C3" s="74" t="s">
        <v>3</v>
      </c>
      <c r="D3" s="70" t="s">
        <v>4</v>
      </c>
      <c r="E3" s="70"/>
      <c r="F3" s="70"/>
      <c r="G3" s="70" t="s">
        <v>3</v>
      </c>
      <c r="H3" s="52" t="s">
        <v>4</v>
      </c>
      <c r="I3" s="52"/>
      <c r="J3" s="52"/>
      <c r="K3" s="70" t="s">
        <v>3</v>
      </c>
      <c r="L3" s="52" t="s">
        <v>4</v>
      </c>
      <c r="M3" s="52"/>
      <c r="N3" s="52"/>
      <c r="O3" s="70" t="s">
        <v>3</v>
      </c>
      <c r="P3" s="52" t="s">
        <v>4</v>
      </c>
      <c r="Q3" s="52"/>
      <c r="R3" s="52"/>
      <c r="S3" s="70" t="s">
        <v>3</v>
      </c>
      <c r="T3" s="52" t="s">
        <v>4</v>
      </c>
      <c r="U3" s="52"/>
      <c r="V3" s="52"/>
      <c r="W3" s="70" t="s">
        <v>3</v>
      </c>
      <c r="X3" s="52" t="s">
        <v>4</v>
      </c>
      <c r="Y3" s="52"/>
      <c r="Z3" s="52"/>
      <c r="AA3" s="70" t="s">
        <v>3</v>
      </c>
      <c r="AB3" s="52" t="s">
        <v>4</v>
      </c>
      <c r="AC3" s="52"/>
      <c r="AD3" s="52"/>
      <c r="AE3" s="70" t="s">
        <v>3</v>
      </c>
      <c r="AF3" s="52" t="s">
        <v>4</v>
      </c>
      <c r="AG3" s="52"/>
      <c r="AH3" s="52"/>
      <c r="AI3" s="70" t="s">
        <v>3</v>
      </c>
      <c r="AJ3" s="52" t="s">
        <v>4</v>
      </c>
      <c r="AK3" s="52"/>
      <c r="AL3" s="52"/>
    </row>
    <row r="4" spans="1:38" ht="51" x14ac:dyDescent="0.25">
      <c r="A4" s="16" t="s">
        <v>119</v>
      </c>
      <c r="B4" s="16" t="s">
        <v>120</v>
      </c>
      <c r="C4" s="74"/>
      <c r="D4" s="9" t="s">
        <v>26</v>
      </c>
      <c r="E4" s="9" t="s">
        <v>27</v>
      </c>
      <c r="F4" s="9" t="s">
        <v>28</v>
      </c>
      <c r="G4" s="70"/>
      <c r="H4" s="10" t="s">
        <v>26</v>
      </c>
      <c r="I4" s="10" t="s">
        <v>27</v>
      </c>
      <c r="J4" s="10" t="s">
        <v>28</v>
      </c>
      <c r="K4" s="70"/>
      <c r="L4" s="10" t="s">
        <v>26</v>
      </c>
      <c r="M4" s="10" t="s">
        <v>27</v>
      </c>
      <c r="N4" s="10" t="s">
        <v>28</v>
      </c>
      <c r="O4" s="70"/>
      <c r="P4" s="10" t="s">
        <v>26</v>
      </c>
      <c r="Q4" s="10" t="s">
        <v>27</v>
      </c>
      <c r="R4" s="10" t="s">
        <v>28</v>
      </c>
      <c r="S4" s="70"/>
      <c r="T4" s="10" t="s">
        <v>26</v>
      </c>
      <c r="U4" s="10" t="s">
        <v>27</v>
      </c>
      <c r="V4" s="10" t="s">
        <v>28</v>
      </c>
      <c r="W4" s="70"/>
      <c r="X4" s="10" t="s">
        <v>26</v>
      </c>
      <c r="Y4" s="10" t="s">
        <v>27</v>
      </c>
      <c r="Z4" s="10" t="s">
        <v>28</v>
      </c>
      <c r="AA4" s="70"/>
      <c r="AB4" s="10" t="s">
        <v>26</v>
      </c>
      <c r="AC4" s="10" t="s">
        <v>27</v>
      </c>
      <c r="AD4" s="10" t="s">
        <v>28</v>
      </c>
      <c r="AE4" s="70"/>
      <c r="AF4" s="10" t="s">
        <v>26</v>
      </c>
      <c r="AG4" s="10" t="s">
        <v>27</v>
      </c>
      <c r="AH4" s="10" t="s">
        <v>28</v>
      </c>
      <c r="AI4" s="70"/>
      <c r="AJ4" s="10" t="s">
        <v>26</v>
      </c>
      <c r="AK4" s="10" t="s">
        <v>27</v>
      </c>
      <c r="AL4" s="10" t="s">
        <v>28</v>
      </c>
    </row>
    <row r="5" spans="1:38" x14ac:dyDescent="0.25">
      <c r="A5" s="56" t="s">
        <v>121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8"/>
    </row>
    <row r="6" spans="1:38" x14ac:dyDescent="0.25">
      <c r="A6" s="17">
        <v>1</v>
      </c>
      <c r="B6" s="18" t="s">
        <v>29</v>
      </c>
      <c r="C6" s="11">
        <f>G6+K6+O6+S6+W6+AA6+AE6+AI6</f>
        <v>0</v>
      </c>
      <c r="D6" s="12">
        <f>SUM(H6+L6+P6+T6+X6+AB6+AF6+AJ6)</f>
        <v>0</v>
      </c>
      <c r="E6" s="12">
        <f>I6+M6+Q6+U6+Y6+AC6+AG6+AK6</f>
        <v>0</v>
      </c>
      <c r="F6" s="12">
        <f>J6+N6+R6+V6+Z6+AD6+AH6+AL6</f>
        <v>0</v>
      </c>
      <c r="G6" s="12">
        <f>H6+I6+J6</f>
        <v>0</v>
      </c>
      <c r="H6" s="13"/>
      <c r="I6" s="13"/>
      <c r="J6" s="13"/>
      <c r="K6" s="12">
        <f t="shared" ref="K6:K64" si="0">L6+M6+N6</f>
        <v>0</v>
      </c>
      <c r="L6" s="13"/>
      <c r="M6" s="13"/>
      <c r="N6" s="13"/>
      <c r="O6" s="12">
        <f t="shared" ref="O6:O64" si="1">P6+Q6+R6</f>
        <v>0</v>
      </c>
      <c r="P6" s="13"/>
      <c r="Q6" s="13"/>
      <c r="R6" s="13"/>
      <c r="S6" s="12">
        <f t="shared" ref="S6:S64" si="2">T6+U6+V6</f>
        <v>0</v>
      </c>
      <c r="T6" s="13"/>
      <c r="U6" s="13"/>
      <c r="V6" s="13"/>
      <c r="W6" s="12">
        <f t="shared" ref="W6:W64" si="3">X6+Y6+Z6</f>
        <v>0</v>
      </c>
      <c r="X6" s="13"/>
      <c r="Y6" s="13"/>
      <c r="Z6" s="13"/>
      <c r="AA6" s="12">
        <f t="shared" ref="AA6:AA69" si="4">AB6+AC6+AD6</f>
        <v>0</v>
      </c>
      <c r="AB6" s="13"/>
      <c r="AC6" s="13"/>
      <c r="AD6" s="13"/>
      <c r="AE6" s="12">
        <f t="shared" ref="AE6:AE69" si="5">AF6+AG6+AH6</f>
        <v>0</v>
      </c>
      <c r="AF6" s="13"/>
      <c r="AG6" s="13"/>
      <c r="AH6" s="13"/>
      <c r="AI6" s="12">
        <f t="shared" ref="AI6:AI69" si="6">AJ6+AK6+AL6</f>
        <v>0</v>
      </c>
      <c r="AJ6" s="13"/>
      <c r="AK6" s="13"/>
      <c r="AL6" s="13"/>
    </row>
    <row r="7" spans="1:38" x14ac:dyDescent="0.25">
      <c r="A7" s="17">
        <v>2</v>
      </c>
      <c r="B7" s="18" t="s">
        <v>30</v>
      </c>
      <c r="C7" s="11">
        <f t="shared" ref="C7:C14" si="7">G7+K7+O7+S7+W7+AA7+AE7+AI7</f>
        <v>31</v>
      </c>
      <c r="D7" s="12">
        <f t="shared" ref="D7:D14" si="8">SUM(H7+L7+P7+T7+X7+AB7+AF7+AJ7)</f>
        <v>30</v>
      </c>
      <c r="E7" s="12">
        <f t="shared" ref="E7:E14" si="9">I7+M7+Q7+U7+Y7+AC7+AG7+AK7</f>
        <v>1</v>
      </c>
      <c r="F7" s="12">
        <f t="shared" ref="F7:F14" si="10">J7+N7+R7+V7+Z7+AD7+AH7+AL7</f>
        <v>0</v>
      </c>
      <c r="G7" s="12">
        <f t="shared" ref="G7:G14" si="11">H7+I7+J7</f>
        <v>29</v>
      </c>
      <c r="H7" s="13">
        <v>28</v>
      </c>
      <c r="I7" s="13">
        <v>1</v>
      </c>
      <c r="J7" s="13"/>
      <c r="K7" s="12">
        <f t="shared" si="0"/>
        <v>0</v>
      </c>
      <c r="L7" s="13"/>
      <c r="M7" s="13"/>
      <c r="N7" s="13"/>
      <c r="O7" s="12">
        <f t="shared" si="1"/>
        <v>0</v>
      </c>
      <c r="P7" s="13"/>
      <c r="Q7" s="13"/>
      <c r="R7" s="13"/>
      <c r="S7" s="12">
        <f t="shared" si="2"/>
        <v>0</v>
      </c>
      <c r="T7" s="13"/>
      <c r="U7" s="13"/>
      <c r="V7" s="13"/>
      <c r="W7" s="12">
        <f t="shared" si="3"/>
        <v>0</v>
      </c>
      <c r="X7" s="13"/>
      <c r="Y7" s="13"/>
      <c r="Z7" s="13"/>
      <c r="AA7" s="12">
        <f t="shared" si="4"/>
        <v>0</v>
      </c>
      <c r="AB7" s="13"/>
      <c r="AC7" s="13"/>
      <c r="AD7" s="13"/>
      <c r="AE7" s="12">
        <f t="shared" si="5"/>
        <v>2</v>
      </c>
      <c r="AF7" s="13">
        <v>2</v>
      </c>
      <c r="AG7" s="13"/>
      <c r="AH7" s="13"/>
      <c r="AI7" s="12">
        <f t="shared" si="6"/>
        <v>0</v>
      </c>
      <c r="AJ7" s="13"/>
      <c r="AK7" s="13"/>
      <c r="AL7" s="13"/>
    </row>
    <row r="8" spans="1:38" x14ac:dyDescent="0.25">
      <c r="A8" s="17">
        <v>3</v>
      </c>
      <c r="B8" s="18" t="s">
        <v>31</v>
      </c>
      <c r="C8" s="11">
        <f t="shared" si="7"/>
        <v>0</v>
      </c>
      <c r="D8" s="12">
        <f t="shared" si="8"/>
        <v>0</v>
      </c>
      <c r="E8" s="12">
        <f t="shared" si="9"/>
        <v>0</v>
      </c>
      <c r="F8" s="12">
        <f t="shared" si="10"/>
        <v>0</v>
      </c>
      <c r="G8" s="12">
        <f t="shared" si="11"/>
        <v>0</v>
      </c>
      <c r="H8" s="13"/>
      <c r="I8" s="13"/>
      <c r="J8" s="13"/>
      <c r="K8" s="12">
        <f t="shared" si="0"/>
        <v>0</v>
      </c>
      <c r="L8" s="13"/>
      <c r="M8" s="13"/>
      <c r="N8" s="13"/>
      <c r="O8" s="12">
        <f t="shared" si="1"/>
        <v>0</v>
      </c>
      <c r="P8" s="13"/>
      <c r="Q8" s="13"/>
      <c r="R8" s="13"/>
      <c r="S8" s="12">
        <f t="shared" si="2"/>
        <v>0</v>
      </c>
      <c r="T8" s="13"/>
      <c r="U8" s="13"/>
      <c r="V8" s="13"/>
      <c r="W8" s="12">
        <f t="shared" si="3"/>
        <v>0</v>
      </c>
      <c r="X8" s="13"/>
      <c r="Y8" s="13"/>
      <c r="Z8" s="13"/>
      <c r="AA8" s="12">
        <f t="shared" si="4"/>
        <v>0</v>
      </c>
      <c r="AB8" s="13"/>
      <c r="AC8" s="13"/>
      <c r="AD8" s="13"/>
      <c r="AE8" s="12">
        <f t="shared" si="5"/>
        <v>0</v>
      </c>
      <c r="AF8" s="13"/>
      <c r="AG8" s="13"/>
      <c r="AH8" s="13"/>
      <c r="AI8" s="12">
        <f t="shared" si="6"/>
        <v>0</v>
      </c>
      <c r="AJ8" s="13"/>
      <c r="AK8" s="13"/>
      <c r="AL8" s="13"/>
    </row>
    <row r="9" spans="1:38" x14ac:dyDescent="0.25">
      <c r="A9" s="17">
        <v>4</v>
      </c>
      <c r="B9" s="18" t="s">
        <v>32</v>
      </c>
      <c r="C9" s="11">
        <f t="shared" si="7"/>
        <v>0</v>
      </c>
      <c r="D9" s="12">
        <f t="shared" si="8"/>
        <v>0</v>
      </c>
      <c r="E9" s="12">
        <f t="shared" si="9"/>
        <v>0</v>
      </c>
      <c r="F9" s="12">
        <f t="shared" si="10"/>
        <v>0</v>
      </c>
      <c r="G9" s="12">
        <f t="shared" si="11"/>
        <v>0</v>
      </c>
      <c r="H9" s="13"/>
      <c r="I9" s="13"/>
      <c r="J9" s="13"/>
      <c r="K9" s="12">
        <f t="shared" si="0"/>
        <v>0</v>
      </c>
      <c r="L9" s="13"/>
      <c r="M9" s="13"/>
      <c r="N9" s="13"/>
      <c r="O9" s="12">
        <f t="shared" si="1"/>
        <v>0</v>
      </c>
      <c r="P9" s="13"/>
      <c r="Q9" s="13"/>
      <c r="R9" s="13"/>
      <c r="S9" s="12">
        <f t="shared" si="2"/>
        <v>0</v>
      </c>
      <c r="T9" s="14"/>
      <c r="U9" s="13"/>
      <c r="V9" s="13"/>
      <c r="W9" s="12">
        <f t="shared" si="3"/>
        <v>0</v>
      </c>
      <c r="X9" s="13"/>
      <c r="Y9" s="13"/>
      <c r="Z9" s="13"/>
      <c r="AA9" s="12">
        <f t="shared" si="4"/>
        <v>0</v>
      </c>
      <c r="AB9" s="13"/>
      <c r="AC9" s="13"/>
      <c r="AD9" s="13"/>
      <c r="AE9" s="12">
        <f t="shared" si="5"/>
        <v>0</v>
      </c>
      <c r="AF9" s="13"/>
      <c r="AG9" s="13"/>
      <c r="AH9" s="13"/>
      <c r="AI9" s="12">
        <f t="shared" si="6"/>
        <v>0</v>
      </c>
      <c r="AJ9" s="13"/>
      <c r="AK9" s="13"/>
      <c r="AL9" s="13"/>
    </row>
    <row r="10" spans="1:38" x14ac:dyDescent="0.25">
      <c r="A10" s="17">
        <v>5</v>
      </c>
      <c r="B10" s="18" t="s">
        <v>33</v>
      </c>
      <c r="C10" s="11">
        <f t="shared" si="7"/>
        <v>0</v>
      </c>
      <c r="D10" s="12">
        <f t="shared" si="8"/>
        <v>0</v>
      </c>
      <c r="E10" s="12">
        <f t="shared" si="9"/>
        <v>0</v>
      </c>
      <c r="F10" s="12">
        <f t="shared" si="10"/>
        <v>0</v>
      </c>
      <c r="G10" s="12">
        <f t="shared" si="11"/>
        <v>0</v>
      </c>
      <c r="H10" s="13"/>
      <c r="I10" s="13"/>
      <c r="J10" s="13"/>
      <c r="K10" s="12">
        <f t="shared" si="0"/>
        <v>0</v>
      </c>
      <c r="L10" s="13"/>
      <c r="M10" s="13"/>
      <c r="N10" s="13"/>
      <c r="O10" s="12">
        <f t="shared" si="1"/>
        <v>0</v>
      </c>
      <c r="P10" s="13"/>
      <c r="Q10" s="13"/>
      <c r="R10" s="13"/>
      <c r="S10" s="12">
        <f t="shared" si="2"/>
        <v>0</v>
      </c>
      <c r="T10" s="13"/>
      <c r="U10" s="13"/>
      <c r="V10" s="13"/>
      <c r="W10" s="12">
        <f t="shared" si="3"/>
        <v>0</v>
      </c>
      <c r="X10" s="13"/>
      <c r="Y10" s="13"/>
      <c r="Z10" s="13"/>
      <c r="AA10" s="12">
        <f t="shared" si="4"/>
        <v>0</v>
      </c>
      <c r="AB10" s="13"/>
      <c r="AC10" s="13"/>
      <c r="AD10" s="13"/>
      <c r="AE10" s="12">
        <f t="shared" si="5"/>
        <v>0</v>
      </c>
      <c r="AF10" s="13"/>
      <c r="AG10" s="13"/>
      <c r="AH10" s="13"/>
      <c r="AI10" s="12">
        <f t="shared" si="6"/>
        <v>0</v>
      </c>
      <c r="AJ10" s="13"/>
      <c r="AK10" s="13"/>
      <c r="AL10" s="13"/>
    </row>
    <row r="11" spans="1:38" x14ac:dyDescent="0.25">
      <c r="A11" s="17">
        <v>6</v>
      </c>
      <c r="B11" s="18" t="s">
        <v>122</v>
      </c>
      <c r="C11" s="11">
        <f t="shared" si="7"/>
        <v>608</v>
      </c>
      <c r="D11" s="12">
        <f t="shared" si="8"/>
        <v>608</v>
      </c>
      <c r="E11" s="12">
        <f t="shared" si="9"/>
        <v>0</v>
      </c>
      <c r="F11" s="12">
        <f t="shared" si="10"/>
        <v>0</v>
      </c>
      <c r="G11" s="12">
        <f t="shared" si="11"/>
        <v>121</v>
      </c>
      <c r="H11" s="13">
        <v>121</v>
      </c>
      <c r="I11" s="13"/>
      <c r="J11" s="13"/>
      <c r="K11" s="12">
        <f t="shared" si="0"/>
        <v>31</v>
      </c>
      <c r="L11" s="13">
        <v>31</v>
      </c>
      <c r="M11" s="13"/>
      <c r="N11" s="13"/>
      <c r="O11" s="12">
        <f t="shared" si="1"/>
        <v>3</v>
      </c>
      <c r="P11" s="13">
        <v>3</v>
      </c>
      <c r="Q11" s="13"/>
      <c r="R11" s="13"/>
      <c r="S11" s="12">
        <f t="shared" si="2"/>
        <v>126</v>
      </c>
      <c r="T11" s="13">
        <v>126</v>
      </c>
      <c r="U11" s="13"/>
      <c r="V11" s="13"/>
      <c r="W11" s="12">
        <f t="shared" si="3"/>
        <v>99</v>
      </c>
      <c r="X11" s="13">
        <v>99</v>
      </c>
      <c r="Y11" s="13"/>
      <c r="Z11" s="13"/>
      <c r="AA11" s="12">
        <f t="shared" si="4"/>
        <v>0</v>
      </c>
      <c r="AB11" s="13"/>
      <c r="AC11" s="13"/>
      <c r="AD11" s="13"/>
      <c r="AE11" s="12">
        <f t="shared" si="5"/>
        <v>228</v>
      </c>
      <c r="AF11" s="13">
        <v>228</v>
      </c>
      <c r="AG11" s="13"/>
      <c r="AH11" s="13"/>
      <c r="AI11" s="12">
        <f t="shared" si="6"/>
        <v>0</v>
      </c>
      <c r="AJ11" s="13"/>
      <c r="AK11" s="13"/>
      <c r="AL11" s="13"/>
    </row>
    <row r="12" spans="1:38" x14ac:dyDescent="0.25">
      <c r="A12" s="17">
        <v>7</v>
      </c>
      <c r="B12" s="18" t="s">
        <v>34</v>
      </c>
      <c r="C12" s="11">
        <f t="shared" si="7"/>
        <v>173</v>
      </c>
      <c r="D12" s="12">
        <f t="shared" si="8"/>
        <v>173</v>
      </c>
      <c r="E12" s="12">
        <f t="shared" si="9"/>
        <v>0</v>
      </c>
      <c r="F12" s="12">
        <f t="shared" si="10"/>
        <v>0</v>
      </c>
      <c r="G12" s="12">
        <f t="shared" si="11"/>
        <v>31</v>
      </c>
      <c r="H12" s="13">
        <v>31</v>
      </c>
      <c r="I12" s="13"/>
      <c r="J12" s="13"/>
      <c r="K12" s="12">
        <f t="shared" si="0"/>
        <v>31</v>
      </c>
      <c r="L12" s="13">
        <v>31</v>
      </c>
      <c r="M12" s="13"/>
      <c r="N12" s="13"/>
      <c r="O12" s="12">
        <f t="shared" si="1"/>
        <v>1</v>
      </c>
      <c r="P12" s="13">
        <v>1</v>
      </c>
      <c r="Q12" s="13"/>
      <c r="R12" s="13"/>
      <c r="S12" s="12">
        <f t="shared" si="2"/>
        <v>1</v>
      </c>
      <c r="T12" s="13">
        <v>1</v>
      </c>
      <c r="U12" s="13"/>
      <c r="V12" s="13"/>
      <c r="W12" s="12">
        <f t="shared" si="3"/>
        <v>31</v>
      </c>
      <c r="X12" s="13">
        <v>31</v>
      </c>
      <c r="Y12" s="13"/>
      <c r="Z12" s="13"/>
      <c r="AA12" s="12">
        <f t="shared" si="4"/>
        <v>0</v>
      </c>
      <c r="AB12" s="13"/>
      <c r="AC12" s="13"/>
      <c r="AD12" s="13"/>
      <c r="AE12" s="12">
        <f t="shared" si="5"/>
        <v>78</v>
      </c>
      <c r="AF12" s="13">
        <v>78</v>
      </c>
      <c r="AG12" s="13"/>
      <c r="AH12" s="13"/>
      <c r="AI12" s="12">
        <f t="shared" si="6"/>
        <v>0</v>
      </c>
      <c r="AJ12" s="13"/>
      <c r="AK12" s="13"/>
      <c r="AL12" s="13"/>
    </row>
    <row r="13" spans="1:38" x14ac:dyDescent="0.25">
      <c r="A13" s="17">
        <v>8</v>
      </c>
      <c r="B13" s="18" t="s">
        <v>35</v>
      </c>
      <c r="C13" s="11">
        <f t="shared" si="7"/>
        <v>0</v>
      </c>
      <c r="D13" s="12">
        <f t="shared" si="8"/>
        <v>0</v>
      </c>
      <c r="E13" s="12">
        <f t="shared" si="9"/>
        <v>0</v>
      </c>
      <c r="F13" s="12">
        <f t="shared" si="10"/>
        <v>0</v>
      </c>
      <c r="G13" s="12">
        <f t="shared" si="11"/>
        <v>0</v>
      </c>
      <c r="H13" s="13"/>
      <c r="I13" s="13"/>
      <c r="J13" s="13"/>
      <c r="K13" s="12">
        <f t="shared" si="0"/>
        <v>0</v>
      </c>
      <c r="L13" s="13"/>
      <c r="M13" s="13"/>
      <c r="N13" s="13"/>
      <c r="O13" s="12">
        <f t="shared" si="1"/>
        <v>0</v>
      </c>
      <c r="P13" s="13"/>
      <c r="Q13" s="13"/>
      <c r="R13" s="13"/>
      <c r="S13" s="12">
        <f t="shared" si="2"/>
        <v>0</v>
      </c>
      <c r="T13" s="13"/>
      <c r="U13" s="13"/>
      <c r="V13" s="13"/>
      <c r="W13" s="12">
        <f t="shared" si="3"/>
        <v>0</v>
      </c>
      <c r="X13" s="13"/>
      <c r="Y13" s="13"/>
      <c r="Z13" s="13"/>
      <c r="AA13" s="12">
        <f t="shared" si="4"/>
        <v>0</v>
      </c>
      <c r="AB13" s="13"/>
      <c r="AC13" s="13"/>
      <c r="AD13" s="13"/>
      <c r="AE13" s="12">
        <f t="shared" si="5"/>
        <v>0</v>
      </c>
      <c r="AF13" s="13"/>
      <c r="AG13" s="13"/>
      <c r="AH13" s="13"/>
      <c r="AI13" s="12">
        <f t="shared" si="6"/>
        <v>0</v>
      </c>
      <c r="AJ13" s="13"/>
      <c r="AK13" s="13"/>
      <c r="AL13" s="13"/>
    </row>
    <row r="14" spans="1:38" ht="15.75" thickBot="1" x14ac:dyDescent="0.3">
      <c r="A14" s="17">
        <v>9</v>
      </c>
      <c r="B14" s="18" t="s">
        <v>36</v>
      </c>
      <c r="C14" s="11">
        <f t="shared" si="7"/>
        <v>153</v>
      </c>
      <c r="D14" s="12">
        <f t="shared" si="8"/>
        <v>128</v>
      </c>
      <c r="E14" s="12">
        <f t="shared" si="9"/>
        <v>25</v>
      </c>
      <c r="F14" s="12">
        <f t="shared" si="10"/>
        <v>0</v>
      </c>
      <c r="G14" s="12">
        <f t="shared" si="11"/>
        <v>10</v>
      </c>
      <c r="H14" s="13">
        <v>10</v>
      </c>
      <c r="I14" s="13"/>
      <c r="J14" s="13"/>
      <c r="K14" s="12">
        <f t="shared" si="0"/>
        <v>25</v>
      </c>
      <c r="L14" s="13">
        <v>25</v>
      </c>
      <c r="M14" s="13"/>
      <c r="N14" s="13"/>
      <c r="O14" s="12">
        <f t="shared" si="1"/>
        <v>15</v>
      </c>
      <c r="P14" s="13">
        <v>15</v>
      </c>
      <c r="Q14" s="13"/>
      <c r="R14" s="13"/>
      <c r="S14" s="12">
        <f t="shared" si="2"/>
        <v>50</v>
      </c>
      <c r="T14" s="13">
        <v>25</v>
      </c>
      <c r="U14" s="13">
        <v>25</v>
      </c>
      <c r="V14" s="13"/>
      <c r="W14" s="12">
        <f t="shared" si="3"/>
        <v>42</v>
      </c>
      <c r="X14" s="13">
        <v>42</v>
      </c>
      <c r="Y14" s="13"/>
      <c r="Z14" s="13"/>
      <c r="AA14" s="12">
        <f t="shared" si="4"/>
        <v>0</v>
      </c>
      <c r="AB14" s="13"/>
      <c r="AC14" s="13"/>
      <c r="AD14" s="13"/>
      <c r="AE14" s="12">
        <f t="shared" si="5"/>
        <v>8</v>
      </c>
      <c r="AF14" s="13">
        <v>8</v>
      </c>
      <c r="AG14" s="13"/>
      <c r="AH14" s="13"/>
      <c r="AI14" s="12">
        <f t="shared" si="6"/>
        <v>3</v>
      </c>
      <c r="AJ14" s="13">
        <v>3</v>
      </c>
      <c r="AK14" s="13"/>
      <c r="AL14" s="13"/>
    </row>
    <row r="15" spans="1:38" ht="15.75" thickBot="1" x14ac:dyDescent="0.3">
      <c r="A15" s="19"/>
      <c r="B15" s="20" t="s">
        <v>123</v>
      </c>
      <c r="C15" s="11">
        <f>SUM(C6:C14)</f>
        <v>965</v>
      </c>
      <c r="D15" s="12">
        <f t="shared" ref="D15:G15" si="12">SUM(D6:D14)</f>
        <v>939</v>
      </c>
      <c r="E15" s="12">
        <f t="shared" si="12"/>
        <v>26</v>
      </c>
      <c r="F15" s="12">
        <f t="shared" si="12"/>
        <v>0</v>
      </c>
      <c r="G15" s="12">
        <f t="shared" si="12"/>
        <v>191</v>
      </c>
      <c r="H15" s="13"/>
      <c r="I15" s="13"/>
      <c r="J15" s="13"/>
      <c r="K15" s="12">
        <f>SUM(K6:K14)</f>
        <v>87</v>
      </c>
      <c r="L15" s="13"/>
      <c r="M15" s="13"/>
      <c r="N15" s="13"/>
      <c r="O15" s="12">
        <f>SUM(O6:O14)</f>
        <v>19</v>
      </c>
      <c r="P15" s="13"/>
      <c r="Q15" s="13"/>
      <c r="R15" s="13"/>
      <c r="S15" s="12">
        <f>SUM(S6:S14)</f>
        <v>177</v>
      </c>
      <c r="T15" s="13"/>
      <c r="U15" s="13"/>
      <c r="V15" s="13"/>
      <c r="W15" s="12">
        <f>SUM(W6:W14)</f>
        <v>172</v>
      </c>
      <c r="X15" s="13"/>
      <c r="Y15" s="13"/>
      <c r="Z15" s="13"/>
      <c r="AA15" s="12">
        <f>SUM(AA6:AA14)</f>
        <v>0</v>
      </c>
      <c r="AB15" s="13"/>
      <c r="AC15" s="13"/>
      <c r="AD15" s="13"/>
      <c r="AE15" s="12">
        <f>SUM(AE6:AE14)</f>
        <v>316</v>
      </c>
      <c r="AF15" s="13"/>
      <c r="AG15" s="13"/>
      <c r="AH15" s="13"/>
      <c r="AI15" s="12">
        <f>SUM(AI6:AI14)</f>
        <v>3</v>
      </c>
      <c r="AJ15" s="13"/>
      <c r="AK15" s="13"/>
      <c r="AL15" s="13"/>
    </row>
    <row r="16" spans="1:38" ht="15" customHeight="1" x14ac:dyDescent="0.25">
      <c r="A16" s="59" t="s">
        <v>37</v>
      </c>
      <c r="B16" s="60"/>
      <c r="C16" s="60"/>
      <c r="D16" s="60"/>
      <c r="E16" s="60"/>
      <c r="F16" s="60"/>
      <c r="G16" s="60"/>
      <c r="H16" s="60"/>
      <c r="I16" s="60"/>
      <c r="J16" s="60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2"/>
    </row>
    <row r="17" spans="1:38" x14ac:dyDescent="0.25">
      <c r="A17" s="17">
        <v>10</v>
      </c>
      <c r="B17" s="18" t="s">
        <v>38</v>
      </c>
      <c r="C17" s="11">
        <f t="shared" ref="C17:C64" si="13">G17+K17+O17+S17+W17+AA17+AE17+AI17</f>
        <v>0</v>
      </c>
      <c r="D17" s="12">
        <f t="shared" ref="D17" si="14">SUM(H17+L17+P17+T17+X17+AB17+AF17+AJ17)</f>
        <v>0</v>
      </c>
      <c r="E17" s="12">
        <f t="shared" ref="E17" si="15">I17+M17+Q17+U17+Y17+AC17+AG17+AK17</f>
        <v>0</v>
      </c>
      <c r="F17" s="12">
        <f t="shared" ref="F17" si="16">J17+N17+R17+V17+Z17+AD17+AH17+AL17</f>
        <v>0</v>
      </c>
      <c r="G17" s="12">
        <f t="shared" ref="G17" si="17">H17+I17+J17</f>
        <v>0</v>
      </c>
      <c r="H17" s="24"/>
      <c r="I17" s="24"/>
      <c r="J17" s="24"/>
      <c r="K17" s="12">
        <f t="shared" si="0"/>
        <v>0</v>
      </c>
      <c r="L17" s="24"/>
      <c r="M17" s="24"/>
      <c r="N17" s="24"/>
      <c r="O17" s="12">
        <f t="shared" si="1"/>
        <v>0</v>
      </c>
      <c r="P17" s="24"/>
      <c r="Q17" s="24"/>
      <c r="R17" s="24"/>
      <c r="S17" s="12">
        <f t="shared" si="2"/>
        <v>0</v>
      </c>
      <c r="T17" s="24"/>
      <c r="U17" s="24"/>
      <c r="V17" s="24"/>
      <c r="W17" s="12">
        <f t="shared" si="3"/>
        <v>0</v>
      </c>
      <c r="X17" s="24"/>
      <c r="Y17" s="24"/>
      <c r="Z17" s="24"/>
      <c r="AA17" s="12">
        <f t="shared" si="4"/>
        <v>0</v>
      </c>
      <c r="AB17" s="24"/>
      <c r="AC17" s="24"/>
      <c r="AD17" s="24"/>
      <c r="AE17" s="12">
        <f t="shared" si="5"/>
        <v>0</v>
      </c>
      <c r="AF17" s="13"/>
      <c r="AG17" s="13"/>
      <c r="AH17" s="13"/>
      <c r="AI17" s="12">
        <f t="shared" si="6"/>
        <v>0</v>
      </c>
      <c r="AJ17" s="13"/>
      <c r="AK17" s="13"/>
      <c r="AL17" s="13"/>
    </row>
    <row r="18" spans="1:38" x14ac:dyDescent="0.25">
      <c r="A18" s="17">
        <v>11</v>
      </c>
      <c r="B18" s="18" t="s">
        <v>55</v>
      </c>
      <c r="C18" s="11">
        <f t="shared" si="13"/>
        <v>75</v>
      </c>
      <c r="D18" s="12">
        <f t="shared" ref="D18:D35" si="18">SUM(H18+L18+P18+T18+X18+AB18+AF18+AJ18)</f>
        <v>40</v>
      </c>
      <c r="E18" s="12">
        <f t="shared" ref="E18:E35" si="19">I18+M18+Q18+U18+Y18+AC18+AG18+AK18</f>
        <v>35</v>
      </c>
      <c r="F18" s="12">
        <f t="shared" ref="F18:F35" si="20">J18+N18+R18+V18+Z18+AD18+AH18+AL18</f>
        <v>0</v>
      </c>
      <c r="G18" s="12">
        <f t="shared" ref="G18:G35" si="21">H18+I18+J18</f>
        <v>12</v>
      </c>
      <c r="H18" s="24">
        <v>12</v>
      </c>
      <c r="I18" s="24"/>
      <c r="J18" s="24"/>
      <c r="K18" s="12">
        <f t="shared" si="0"/>
        <v>12</v>
      </c>
      <c r="L18" s="24">
        <v>12</v>
      </c>
      <c r="M18" s="24"/>
      <c r="N18" s="24"/>
      <c r="O18" s="12">
        <f t="shared" ref="O18:O35" si="22">P18+Q18+R18</f>
        <v>16</v>
      </c>
      <c r="P18" s="24"/>
      <c r="Q18" s="24">
        <v>16</v>
      </c>
      <c r="R18" s="24"/>
      <c r="S18" s="12">
        <f t="shared" ref="S18:S35" si="23">T18+U18+V18</f>
        <v>27</v>
      </c>
      <c r="T18" s="24">
        <v>10</v>
      </c>
      <c r="U18" s="24">
        <v>17</v>
      </c>
      <c r="V18" s="24"/>
      <c r="W18" s="12">
        <f t="shared" ref="W18:W35" si="24">X18+Y18+Z18</f>
        <v>8</v>
      </c>
      <c r="X18" s="24">
        <v>6</v>
      </c>
      <c r="Y18" s="24">
        <v>2</v>
      </c>
      <c r="Z18" s="24"/>
      <c r="AA18" s="12">
        <f t="shared" ref="AA18:AA35" si="25">AB18+AC18+AD18</f>
        <v>0</v>
      </c>
      <c r="AB18" s="24"/>
      <c r="AC18" s="24"/>
      <c r="AD18" s="24"/>
      <c r="AE18" s="12">
        <f t="shared" ref="AE18:AE35" si="26">AF18+AG18+AH18</f>
        <v>0</v>
      </c>
      <c r="AF18" s="13"/>
      <c r="AG18" s="13"/>
      <c r="AH18" s="13"/>
      <c r="AI18" s="12">
        <f t="shared" si="6"/>
        <v>0</v>
      </c>
      <c r="AJ18" s="13"/>
      <c r="AK18" s="13"/>
      <c r="AL18" s="13"/>
    </row>
    <row r="19" spans="1:38" x14ac:dyDescent="0.25">
      <c r="A19" s="17">
        <v>12</v>
      </c>
      <c r="B19" s="18" t="s">
        <v>39</v>
      </c>
      <c r="C19" s="11">
        <f t="shared" si="13"/>
        <v>268</v>
      </c>
      <c r="D19" s="12">
        <f t="shared" si="18"/>
        <v>263</v>
      </c>
      <c r="E19" s="12">
        <f t="shared" si="19"/>
        <v>5</v>
      </c>
      <c r="F19" s="12">
        <f t="shared" si="20"/>
        <v>0</v>
      </c>
      <c r="G19" s="12">
        <f t="shared" si="21"/>
        <v>0</v>
      </c>
      <c r="H19" s="24"/>
      <c r="I19" s="24"/>
      <c r="J19" s="24"/>
      <c r="K19" s="12">
        <f t="shared" si="0"/>
        <v>0</v>
      </c>
      <c r="L19" s="24"/>
      <c r="M19" s="24"/>
      <c r="N19" s="24"/>
      <c r="O19" s="12">
        <f t="shared" si="22"/>
        <v>0</v>
      </c>
      <c r="P19" s="24"/>
      <c r="Q19" s="24"/>
      <c r="R19" s="24"/>
      <c r="S19" s="12">
        <f t="shared" si="23"/>
        <v>0</v>
      </c>
      <c r="T19" s="24"/>
      <c r="U19" s="24"/>
      <c r="V19" s="24"/>
      <c r="W19" s="12">
        <f t="shared" si="24"/>
        <v>84</v>
      </c>
      <c r="X19" s="24">
        <v>84</v>
      </c>
      <c r="Y19" s="24"/>
      <c r="Z19" s="24"/>
      <c r="AA19" s="12">
        <f t="shared" si="25"/>
        <v>5</v>
      </c>
      <c r="AB19" s="24">
        <v>5</v>
      </c>
      <c r="AC19" s="24"/>
      <c r="AD19" s="24"/>
      <c r="AE19" s="12">
        <f t="shared" si="26"/>
        <v>179</v>
      </c>
      <c r="AF19" s="13">
        <v>174</v>
      </c>
      <c r="AG19" s="13">
        <v>5</v>
      </c>
      <c r="AH19" s="13"/>
      <c r="AI19" s="12">
        <f t="shared" si="6"/>
        <v>0</v>
      </c>
      <c r="AJ19" s="13"/>
      <c r="AK19" s="13"/>
      <c r="AL19" s="13"/>
    </row>
    <row r="20" spans="1:38" x14ac:dyDescent="0.25">
      <c r="A20" s="17">
        <v>13</v>
      </c>
      <c r="B20" s="18" t="s">
        <v>40</v>
      </c>
      <c r="C20" s="11">
        <f t="shared" si="13"/>
        <v>82</v>
      </c>
      <c r="D20" s="12">
        <f t="shared" si="18"/>
        <v>56</v>
      </c>
      <c r="E20" s="12">
        <f t="shared" si="19"/>
        <v>26</v>
      </c>
      <c r="F20" s="12">
        <f t="shared" si="20"/>
        <v>0</v>
      </c>
      <c r="G20" s="12">
        <f t="shared" si="21"/>
        <v>0</v>
      </c>
      <c r="H20" s="24"/>
      <c r="I20" s="24"/>
      <c r="J20" s="24"/>
      <c r="K20" s="12">
        <f t="shared" si="0"/>
        <v>26</v>
      </c>
      <c r="L20" s="24"/>
      <c r="M20" s="24">
        <v>26</v>
      </c>
      <c r="N20" s="24"/>
      <c r="O20" s="12">
        <f t="shared" si="22"/>
        <v>8</v>
      </c>
      <c r="P20" s="24">
        <v>8</v>
      </c>
      <c r="Q20" s="24"/>
      <c r="R20" s="24"/>
      <c r="S20" s="12">
        <f t="shared" si="23"/>
        <v>23</v>
      </c>
      <c r="T20" s="24">
        <v>23</v>
      </c>
      <c r="U20" s="24"/>
      <c r="V20" s="24"/>
      <c r="W20" s="12">
        <f t="shared" si="24"/>
        <v>12</v>
      </c>
      <c r="X20" s="24">
        <v>12</v>
      </c>
      <c r="Y20" s="24"/>
      <c r="Z20" s="24"/>
      <c r="AA20" s="12">
        <f t="shared" si="25"/>
        <v>9</v>
      </c>
      <c r="AB20" s="24">
        <v>9</v>
      </c>
      <c r="AC20" s="24"/>
      <c r="AD20" s="24"/>
      <c r="AE20" s="12">
        <f t="shared" si="26"/>
        <v>0</v>
      </c>
      <c r="AF20" s="13"/>
      <c r="AG20" s="13"/>
      <c r="AH20" s="13"/>
      <c r="AI20" s="12">
        <f t="shared" si="6"/>
        <v>4</v>
      </c>
      <c r="AJ20" s="13">
        <v>4</v>
      </c>
      <c r="AK20" s="13"/>
      <c r="AL20" s="13"/>
    </row>
    <row r="21" spans="1:38" x14ac:dyDescent="0.25">
      <c r="A21" s="17">
        <v>14</v>
      </c>
      <c r="B21" s="18" t="s">
        <v>56</v>
      </c>
      <c r="C21" s="11">
        <f t="shared" si="13"/>
        <v>726</v>
      </c>
      <c r="D21" s="12">
        <f t="shared" si="18"/>
        <v>726</v>
      </c>
      <c r="E21" s="12">
        <f t="shared" si="19"/>
        <v>0</v>
      </c>
      <c r="F21" s="12">
        <f t="shared" si="20"/>
        <v>0</v>
      </c>
      <c r="G21" s="12">
        <f t="shared" si="21"/>
        <v>184</v>
      </c>
      <c r="H21" s="24">
        <v>184</v>
      </c>
      <c r="I21" s="24"/>
      <c r="J21" s="24"/>
      <c r="K21" s="12">
        <f t="shared" si="0"/>
        <v>0</v>
      </c>
      <c r="L21" s="24"/>
      <c r="M21" s="24"/>
      <c r="N21" s="24"/>
      <c r="O21" s="12">
        <f t="shared" si="22"/>
        <v>30</v>
      </c>
      <c r="P21" s="24">
        <v>30</v>
      </c>
      <c r="Q21" s="24"/>
      <c r="R21" s="24"/>
      <c r="S21" s="12">
        <f t="shared" si="23"/>
        <v>259</v>
      </c>
      <c r="T21" s="24">
        <v>259</v>
      </c>
      <c r="U21" s="24"/>
      <c r="V21" s="24"/>
      <c r="W21" s="12">
        <f t="shared" si="24"/>
        <v>253</v>
      </c>
      <c r="X21" s="24">
        <v>253</v>
      </c>
      <c r="Y21" s="24"/>
      <c r="Z21" s="24"/>
      <c r="AA21" s="12">
        <f t="shared" si="25"/>
        <v>0</v>
      </c>
      <c r="AB21" s="24"/>
      <c r="AC21" s="24"/>
      <c r="AD21" s="24"/>
      <c r="AE21" s="12">
        <f t="shared" si="26"/>
        <v>0</v>
      </c>
      <c r="AF21" s="13"/>
      <c r="AG21" s="13"/>
      <c r="AH21" s="13"/>
      <c r="AI21" s="12">
        <f t="shared" si="6"/>
        <v>0</v>
      </c>
      <c r="AJ21" s="13"/>
      <c r="AK21" s="13"/>
      <c r="AL21" s="13"/>
    </row>
    <row r="22" spans="1:38" x14ac:dyDescent="0.25">
      <c r="A22" s="17">
        <v>15</v>
      </c>
      <c r="B22" s="18" t="s">
        <v>41</v>
      </c>
      <c r="C22" s="11">
        <f t="shared" si="13"/>
        <v>59</v>
      </c>
      <c r="D22" s="12">
        <f t="shared" si="18"/>
        <v>57</v>
      </c>
      <c r="E22" s="12">
        <f t="shared" si="19"/>
        <v>2</v>
      </c>
      <c r="F22" s="12">
        <f t="shared" si="20"/>
        <v>0</v>
      </c>
      <c r="G22" s="12">
        <f t="shared" si="21"/>
        <v>26</v>
      </c>
      <c r="H22" s="24">
        <v>26</v>
      </c>
      <c r="I22" s="24"/>
      <c r="J22" s="24"/>
      <c r="K22" s="12">
        <f t="shared" si="0"/>
        <v>0</v>
      </c>
      <c r="L22" s="24"/>
      <c r="M22" s="24"/>
      <c r="N22" s="24"/>
      <c r="O22" s="12">
        <f t="shared" si="22"/>
        <v>0</v>
      </c>
      <c r="P22" s="24"/>
      <c r="Q22" s="24"/>
      <c r="R22" s="24"/>
      <c r="S22" s="12">
        <f t="shared" si="23"/>
        <v>2</v>
      </c>
      <c r="T22" s="24"/>
      <c r="U22" s="24">
        <v>2</v>
      </c>
      <c r="V22" s="24"/>
      <c r="W22" s="12">
        <f t="shared" si="24"/>
        <v>17</v>
      </c>
      <c r="X22" s="24">
        <v>17</v>
      </c>
      <c r="Y22" s="24"/>
      <c r="Z22" s="24"/>
      <c r="AA22" s="12">
        <f t="shared" si="25"/>
        <v>0</v>
      </c>
      <c r="AB22" s="24"/>
      <c r="AC22" s="24"/>
      <c r="AD22" s="24"/>
      <c r="AE22" s="12">
        <f t="shared" si="26"/>
        <v>14</v>
      </c>
      <c r="AF22" s="13">
        <v>14</v>
      </c>
      <c r="AG22" s="13"/>
      <c r="AH22" s="13"/>
      <c r="AI22" s="12">
        <f t="shared" si="6"/>
        <v>0</v>
      </c>
      <c r="AJ22" s="13"/>
      <c r="AK22" s="13"/>
      <c r="AL22" s="13"/>
    </row>
    <row r="23" spans="1:38" x14ac:dyDescent="0.25">
      <c r="A23" s="17">
        <v>16</v>
      </c>
      <c r="B23" s="18" t="s">
        <v>42</v>
      </c>
      <c r="C23" s="11">
        <f t="shared" si="13"/>
        <v>241</v>
      </c>
      <c r="D23" s="12">
        <f t="shared" si="18"/>
        <v>184</v>
      </c>
      <c r="E23" s="12">
        <f t="shared" si="19"/>
        <v>57</v>
      </c>
      <c r="F23" s="12">
        <f t="shared" si="20"/>
        <v>0</v>
      </c>
      <c r="G23" s="12">
        <f t="shared" si="21"/>
        <v>130</v>
      </c>
      <c r="H23" s="24">
        <v>75</v>
      </c>
      <c r="I23" s="24">
        <v>55</v>
      </c>
      <c r="J23" s="24"/>
      <c r="K23" s="12">
        <f t="shared" si="0"/>
        <v>1</v>
      </c>
      <c r="L23" s="24"/>
      <c r="M23" s="24">
        <v>1</v>
      </c>
      <c r="N23" s="24"/>
      <c r="O23" s="12">
        <f t="shared" si="22"/>
        <v>1</v>
      </c>
      <c r="P23" s="24"/>
      <c r="Q23" s="24">
        <v>1</v>
      </c>
      <c r="R23" s="24"/>
      <c r="S23" s="12">
        <f t="shared" si="23"/>
        <v>3</v>
      </c>
      <c r="T23" s="24">
        <v>3</v>
      </c>
      <c r="U23" s="24"/>
      <c r="V23" s="24"/>
      <c r="W23" s="12">
        <f t="shared" si="24"/>
        <v>23</v>
      </c>
      <c r="X23" s="24">
        <v>23</v>
      </c>
      <c r="Y23" s="24"/>
      <c r="Z23" s="24"/>
      <c r="AA23" s="12">
        <f t="shared" si="25"/>
        <v>0</v>
      </c>
      <c r="AB23" s="24"/>
      <c r="AC23" s="24"/>
      <c r="AD23" s="24"/>
      <c r="AE23" s="12">
        <f t="shared" si="26"/>
        <v>83</v>
      </c>
      <c r="AF23" s="13">
        <v>83</v>
      </c>
      <c r="AG23" s="13"/>
      <c r="AH23" s="13"/>
      <c r="AI23" s="12">
        <f t="shared" si="6"/>
        <v>0</v>
      </c>
      <c r="AJ23" s="13"/>
      <c r="AK23" s="13"/>
      <c r="AL23" s="13"/>
    </row>
    <row r="24" spans="1:38" x14ac:dyDescent="0.25">
      <c r="A24" s="17">
        <v>17</v>
      </c>
      <c r="B24" s="18" t="s">
        <v>43</v>
      </c>
      <c r="C24" s="11">
        <f t="shared" si="13"/>
        <v>0</v>
      </c>
      <c r="D24" s="12">
        <f t="shared" si="18"/>
        <v>0</v>
      </c>
      <c r="E24" s="12">
        <f t="shared" si="19"/>
        <v>0</v>
      </c>
      <c r="F24" s="12">
        <f t="shared" si="20"/>
        <v>0</v>
      </c>
      <c r="G24" s="12">
        <f t="shared" si="21"/>
        <v>0</v>
      </c>
      <c r="H24" s="24"/>
      <c r="I24" s="24"/>
      <c r="J24" s="24"/>
      <c r="K24" s="12">
        <f t="shared" si="0"/>
        <v>0</v>
      </c>
      <c r="L24" s="24"/>
      <c r="M24" s="24"/>
      <c r="N24" s="24"/>
      <c r="O24" s="12">
        <f t="shared" si="22"/>
        <v>0</v>
      </c>
      <c r="P24" s="24"/>
      <c r="Q24" s="24"/>
      <c r="R24" s="24"/>
      <c r="S24" s="12">
        <f t="shared" si="23"/>
        <v>0</v>
      </c>
      <c r="T24" s="24"/>
      <c r="U24" s="24"/>
      <c r="V24" s="24"/>
      <c r="W24" s="12">
        <f t="shared" si="24"/>
        <v>0</v>
      </c>
      <c r="X24" s="24"/>
      <c r="Y24" s="24"/>
      <c r="Z24" s="24"/>
      <c r="AA24" s="12">
        <f t="shared" si="25"/>
        <v>0</v>
      </c>
      <c r="AB24" s="24"/>
      <c r="AC24" s="24"/>
      <c r="AD24" s="24"/>
      <c r="AE24" s="12">
        <f t="shared" si="26"/>
        <v>0</v>
      </c>
      <c r="AF24" s="13"/>
      <c r="AG24" s="13"/>
      <c r="AH24" s="13"/>
      <c r="AI24" s="12">
        <f t="shared" si="6"/>
        <v>0</v>
      </c>
      <c r="AJ24" s="13"/>
      <c r="AK24" s="13"/>
      <c r="AL24" s="13"/>
    </row>
    <row r="25" spans="1:38" x14ac:dyDescent="0.25">
      <c r="A25" s="17">
        <v>18</v>
      </c>
      <c r="B25" s="18" t="s">
        <v>57</v>
      </c>
      <c r="C25" s="11">
        <f t="shared" si="13"/>
        <v>621</v>
      </c>
      <c r="D25" s="12">
        <f t="shared" si="18"/>
        <v>333</v>
      </c>
      <c r="E25" s="12">
        <f t="shared" si="19"/>
        <v>288</v>
      </c>
      <c r="F25" s="12">
        <f t="shared" si="20"/>
        <v>0</v>
      </c>
      <c r="G25" s="12">
        <f t="shared" si="21"/>
        <v>123</v>
      </c>
      <c r="H25" s="24">
        <v>81</v>
      </c>
      <c r="I25" s="24">
        <v>42</v>
      </c>
      <c r="J25" s="24"/>
      <c r="K25" s="12">
        <f t="shared" si="0"/>
        <v>123</v>
      </c>
      <c r="L25" s="24"/>
      <c r="M25" s="24">
        <v>123</v>
      </c>
      <c r="N25" s="24"/>
      <c r="O25" s="12">
        <f t="shared" si="22"/>
        <v>14</v>
      </c>
      <c r="P25" s="24">
        <v>14</v>
      </c>
      <c r="Q25" s="24"/>
      <c r="R25" s="24"/>
      <c r="S25" s="12">
        <f t="shared" si="23"/>
        <v>65</v>
      </c>
      <c r="T25" s="24">
        <v>65</v>
      </c>
      <c r="U25" s="24"/>
      <c r="V25" s="24"/>
      <c r="W25" s="12">
        <f t="shared" si="24"/>
        <v>123</v>
      </c>
      <c r="X25" s="24"/>
      <c r="Y25" s="24">
        <v>123</v>
      </c>
      <c r="Z25" s="24"/>
      <c r="AA25" s="12">
        <f t="shared" si="25"/>
        <v>0</v>
      </c>
      <c r="AB25" s="24"/>
      <c r="AC25" s="24"/>
      <c r="AD25" s="24"/>
      <c r="AE25" s="12">
        <f t="shared" si="26"/>
        <v>123</v>
      </c>
      <c r="AF25" s="13">
        <v>123</v>
      </c>
      <c r="AG25" s="13"/>
      <c r="AH25" s="13"/>
      <c r="AI25" s="12">
        <f t="shared" si="6"/>
        <v>50</v>
      </c>
      <c r="AJ25" s="13">
        <v>50</v>
      </c>
      <c r="AK25" s="13"/>
      <c r="AL25" s="13"/>
    </row>
    <row r="26" spans="1:38" x14ac:dyDescent="0.25">
      <c r="A26" s="17">
        <v>19</v>
      </c>
      <c r="B26" s="18" t="s">
        <v>58</v>
      </c>
      <c r="C26" s="11">
        <f t="shared" si="13"/>
        <v>34</v>
      </c>
      <c r="D26" s="12">
        <f t="shared" si="18"/>
        <v>26</v>
      </c>
      <c r="E26" s="12">
        <f t="shared" si="19"/>
        <v>8</v>
      </c>
      <c r="F26" s="12">
        <f t="shared" si="20"/>
        <v>0</v>
      </c>
      <c r="G26" s="12">
        <f t="shared" si="21"/>
        <v>0</v>
      </c>
      <c r="H26" s="24"/>
      <c r="I26" s="24"/>
      <c r="J26" s="24"/>
      <c r="K26" s="12">
        <f t="shared" si="0"/>
        <v>0</v>
      </c>
      <c r="L26" s="24"/>
      <c r="M26" s="24"/>
      <c r="N26" s="24"/>
      <c r="O26" s="12">
        <f t="shared" si="22"/>
        <v>0</v>
      </c>
      <c r="P26" s="24"/>
      <c r="Q26" s="24"/>
      <c r="R26" s="24"/>
      <c r="S26" s="12">
        <f t="shared" si="23"/>
        <v>8</v>
      </c>
      <c r="T26" s="24"/>
      <c r="U26" s="24">
        <v>8</v>
      </c>
      <c r="V26" s="24"/>
      <c r="W26" s="12">
        <f t="shared" si="24"/>
        <v>0</v>
      </c>
      <c r="X26" s="24"/>
      <c r="Y26" s="24"/>
      <c r="Z26" s="24"/>
      <c r="AA26" s="12">
        <f t="shared" si="25"/>
        <v>0</v>
      </c>
      <c r="AB26" s="24"/>
      <c r="AC26" s="24"/>
      <c r="AD26" s="24"/>
      <c r="AE26" s="12">
        <f t="shared" si="26"/>
        <v>0</v>
      </c>
      <c r="AF26" s="13"/>
      <c r="AG26" s="13"/>
      <c r="AH26" s="13"/>
      <c r="AI26" s="12">
        <f t="shared" si="6"/>
        <v>26</v>
      </c>
      <c r="AJ26" s="13">
        <v>26</v>
      </c>
      <c r="AK26" s="13"/>
      <c r="AL26" s="13"/>
    </row>
    <row r="27" spans="1:38" x14ac:dyDescent="0.25">
      <c r="A27" s="17">
        <v>20</v>
      </c>
      <c r="B27" s="18" t="s">
        <v>124</v>
      </c>
      <c r="C27" s="11">
        <f t="shared" si="13"/>
        <v>468</v>
      </c>
      <c r="D27" s="12">
        <f t="shared" si="18"/>
        <v>435</v>
      </c>
      <c r="E27" s="12">
        <f t="shared" si="19"/>
        <v>33</v>
      </c>
      <c r="F27" s="12">
        <f t="shared" si="20"/>
        <v>0</v>
      </c>
      <c r="G27" s="12">
        <f t="shared" si="21"/>
        <v>0</v>
      </c>
      <c r="H27" s="24"/>
      <c r="I27" s="24"/>
      <c r="J27" s="24"/>
      <c r="K27" s="12">
        <f t="shared" si="0"/>
        <v>34</v>
      </c>
      <c r="L27" s="24">
        <v>20</v>
      </c>
      <c r="M27" s="24">
        <v>14</v>
      </c>
      <c r="N27" s="24"/>
      <c r="O27" s="12">
        <f t="shared" si="22"/>
        <v>104</v>
      </c>
      <c r="P27" s="24">
        <v>104</v>
      </c>
      <c r="Q27" s="24"/>
      <c r="R27" s="24"/>
      <c r="S27" s="12">
        <f t="shared" si="23"/>
        <v>93</v>
      </c>
      <c r="T27" s="24">
        <v>76</v>
      </c>
      <c r="U27" s="24">
        <v>17</v>
      </c>
      <c r="V27" s="24"/>
      <c r="W27" s="12">
        <f t="shared" si="24"/>
        <v>45</v>
      </c>
      <c r="X27" s="24">
        <v>43</v>
      </c>
      <c r="Y27" s="24">
        <v>2</v>
      </c>
      <c r="Z27" s="24"/>
      <c r="AA27" s="12">
        <f t="shared" si="25"/>
        <v>192</v>
      </c>
      <c r="AB27" s="24">
        <v>192</v>
      </c>
      <c r="AC27" s="24"/>
      <c r="AD27" s="24"/>
      <c r="AE27" s="12">
        <f t="shared" si="26"/>
        <v>0</v>
      </c>
      <c r="AF27" s="13"/>
      <c r="AG27" s="13"/>
      <c r="AH27" s="13"/>
      <c r="AI27" s="12">
        <f t="shared" si="6"/>
        <v>0</v>
      </c>
      <c r="AJ27" s="13"/>
      <c r="AK27" s="13"/>
      <c r="AL27" s="13"/>
    </row>
    <row r="28" spans="1:38" x14ac:dyDescent="0.25">
      <c r="A28" s="17">
        <v>21</v>
      </c>
      <c r="B28" s="18" t="s">
        <v>125</v>
      </c>
      <c r="C28" s="11">
        <f t="shared" si="13"/>
        <v>3321</v>
      </c>
      <c r="D28" s="12">
        <f t="shared" si="18"/>
        <v>3321</v>
      </c>
      <c r="E28" s="12">
        <f t="shared" si="19"/>
        <v>0</v>
      </c>
      <c r="F28" s="12">
        <f t="shared" si="20"/>
        <v>0</v>
      </c>
      <c r="G28" s="12">
        <f t="shared" si="21"/>
        <v>34</v>
      </c>
      <c r="H28" s="24">
        <v>34</v>
      </c>
      <c r="I28" s="24"/>
      <c r="J28" s="24"/>
      <c r="K28" s="12">
        <f t="shared" si="0"/>
        <v>27</v>
      </c>
      <c r="L28" s="24">
        <v>27</v>
      </c>
      <c r="M28" s="24"/>
      <c r="N28" s="24"/>
      <c r="O28" s="12">
        <f t="shared" si="22"/>
        <v>42</v>
      </c>
      <c r="P28" s="24">
        <v>42</v>
      </c>
      <c r="Q28" s="24"/>
      <c r="R28" s="24"/>
      <c r="S28" s="12">
        <f t="shared" si="23"/>
        <v>158</v>
      </c>
      <c r="T28" s="24">
        <v>158</v>
      </c>
      <c r="U28" s="24"/>
      <c r="V28" s="24"/>
      <c r="W28" s="12">
        <f t="shared" si="24"/>
        <v>227</v>
      </c>
      <c r="X28" s="24">
        <v>227</v>
      </c>
      <c r="Y28" s="24"/>
      <c r="Z28" s="24"/>
      <c r="AA28" s="12">
        <f t="shared" si="25"/>
        <v>15</v>
      </c>
      <c r="AB28" s="24">
        <v>15</v>
      </c>
      <c r="AC28" s="24"/>
      <c r="AD28" s="24"/>
      <c r="AE28" s="12">
        <f t="shared" si="26"/>
        <v>2818</v>
      </c>
      <c r="AF28" s="24">
        <v>2818</v>
      </c>
      <c r="AG28" s="24"/>
      <c r="AH28" s="24"/>
      <c r="AI28" s="12">
        <f t="shared" si="6"/>
        <v>0</v>
      </c>
      <c r="AJ28" s="24"/>
      <c r="AK28" s="24"/>
      <c r="AL28" s="24"/>
    </row>
    <row r="29" spans="1:38" x14ac:dyDescent="0.25">
      <c r="A29" s="17">
        <v>22</v>
      </c>
      <c r="B29" s="18" t="s">
        <v>44</v>
      </c>
      <c r="C29" s="11">
        <f t="shared" si="13"/>
        <v>9</v>
      </c>
      <c r="D29" s="12">
        <f t="shared" si="18"/>
        <v>9</v>
      </c>
      <c r="E29" s="12">
        <f t="shared" si="19"/>
        <v>0</v>
      </c>
      <c r="F29" s="12">
        <f t="shared" si="20"/>
        <v>0</v>
      </c>
      <c r="G29" s="12">
        <f t="shared" si="21"/>
        <v>1</v>
      </c>
      <c r="H29" s="24">
        <v>1</v>
      </c>
      <c r="I29" s="24"/>
      <c r="J29" s="24"/>
      <c r="K29" s="12">
        <f t="shared" si="0"/>
        <v>0</v>
      </c>
      <c r="L29" s="24"/>
      <c r="M29" s="24"/>
      <c r="N29" s="24"/>
      <c r="O29" s="12">
        <f t="shared" si="22"/>
        <v>0</v>
      </c>
      <c r="P29" s="24"/>
      <c r="Q29" s="24"/>
      <c r="R29" s="24"/>
      <c r="S29" s="12">
        <f t="shared" si="23"/>
        <v>8</v>
      </c>
      <c r="T29" s="24">
        <v>8</v>
      </c>
      <c r="U29" s="24"/>
      <c r="V29" s="24"/>
      <c r="W29" s="12">
        <f t="shared" si="24"/>
        <v>0</v>
      </c>
      <c r="X29" s="24"/>
      <c r="Y29" s="24"/>
      <c r="Z29" s="24"/>
      <c r="AA29" s="12">
        <f t="shared" si="25"/>
        <v>0</v>
      </c>
      <c r="AB29" s="24"/>
      <c r="AC29" s="24"/>
      <c r="AD29" s="24"/>
      <c r="AE29" s="12">
        <f t="shared" si="26"/>
        <v>0</v>
      </c>
      <c r="AF29" s="24"/>
      <c r="AG29" s="24"/>
      <c r="AH29" s="24"/>
      <c r="AI29" s="12">
        <f t="shared" si="6"/>
        <v>0</v>
      </c>
      <c r="AJ29" s="24"/>
      <c r="AK29" s="24"/>
      <c r="AL29" s="24"/>
    </row>
    <row r="30" spans="1:38" x14ac:dyDescent="0.25">
      <c r="A30" s="17">
        <v>23</v>
      </c>
      <c r="B30" s="18" t="s">
        <v>45</v>
      </c>
      <c r="C30" s="11">
        <f t="shared" si="13"/>
        <v>0</v>
      </c>
      <c r="D30" s="12">
        <f t="shared" si="18"/>
        <v>0</v>
      </c>
      <c r="E30" s="12">
        <f t="shared" si="19"/>
        <v>0</v>
      </c>
      <c r="F30" s="12">
        <f t="shared" si="20"/>
        <v>0</v>
      </c>
      <c r="G30" s="12">
        <f t="shared" si="21"/>
        <v>0</v>
      </c>
      <c r="H30" s="24"/>
      <c r="I30" s="24"/>
      <c r="J30" s="24"/>
      <c r="K30" s="12">
        <f t="shared" si="0"/>
        <v>0</v>
      </c>
      <c r="L30" s="24"/>
      <c r="M30" s="24"/>
      <c r="N30" s="24"/>
      <c r="O30" s="12">
        <f t="shared" si="22"/>
        <v>0</v>
      </c>
      <c r="P30" s="24"/>
      <c r="Q30" s="24"/>
      <c r="R30" s="24"/>
      <c r="S30" s="12">
        <f t="shared" si="23"/>
        <v>0</v>
      </c>
      <c r="T30" s="24"/>
      <c r="U30" s="24"/>
      <c r="V30" s="24"/>
      <c r="W30" s="12">
        <f t="shared" si="24"/>
        <v>0</v>
      </c>
      <c r="X30" s="24"/>
      <c r="Y30" s="24"/>
      <c r="Z30" s="24"/>
      <c r="AA30" s="12">
        <f t="shared" si="25"/>
        <v>0</v>
      </c>
      <c r="AB30" s="24"/>
      <c r="AC30" s="24"/>
      <c r="AD30" s="24"/>
      <c r="AE30" s="12">
        <f t="shared" si="26"/>
        <v>0</v>
      </c>
      <c r="AF30" s="24"/>
      <c r="AG30" s="24"/>
      <c r="AH30" s="24"/>
      <c r="AI30" s="12">
        <f t="shared" si="6"/>
        <v>0</v>
      </c>
      <c r="AJ30" s="24"/>
      <c r="AK30" s="24"/>
      <c r="AL30" s="24"/>
    </row>
    <row r="31" spans="1:38" x14ac:dyDescent="0.25">
      <c r="A31" s="17">
        <v>24</v>
      </c>
      <c r="B31" s="18" t="s">
        <v>46</v>
      </c>
      <c r="C31" s="11">
        <f t="shared" si="13"/>
        <v>164</v>
      </c>
      <c r="D31" s="12">
        <f t="shared" si="18"/>
        <v>164</v>
      </c>
      <c r="E31" s="12">
        <f t="shared" si="19"/>
        <v>0</v>
      </c>
      <c r="F31" s="12">
        <f t="shared" si="20"/>
        <v>0</v>
      </c>
      <c r="G31" s="12">
        <f t="shared" si="21"/>
        <v>0</v>
      </c>
      <c r="H31" s="24"/>
      <c r="I31" s="24"/>
      <c r="J31" s="24"/>
      <c r="K31" s="12">
        <f t="shared" si="0"/>
        <v>63</v>
      </c>
      <c r="L31" s="24">
        <v>63</v>
      </c>
      <c r="M31" s="24"/>
      <c r="N31" s="24"/>
      <c r="O31" s="12">
        <f t="shared" si="22"/>
        <v>0</v>
      </c>
      <c r="P31" s="24"/>
      <c r="Q31" s="24"/>
      <c r="R31" s="24"/>
      <c r="S31" s="12">
        <f t="shared" si="23"/>
        <v>43</v>
      </c>
      <c r="T31" s="24">
        <v>43</v>
      </c>
      <c r="U31" s="24"/>
      <c r="V31" s="24"/>
      <c r="W31" s="12">
        <f t="shared" si="24"/>
        <v>58</v>
      </c>
      <c r="X31" s="24">
        <v>58</v>
      </c>
      <c r="Y31" s="24"/>
      <c r="Z31" s="24"/>
      <c r="AA31" s="12">
        <f t="shared" si="25"/>
        <v>0</v>
      </c>
      <c r="AB31" s="24"/>
      <c r="AC31" s="24"/>
      <c r="AD31" s="24"/>
      <c r="AE31" s="12">
        <f t="shared" si="26"/>
        <v>0</v>
      </c>
      <c r="AF31" s="24"/>
      <c r="AG31" s="24"/>
      <c r="AH31" s="24"/>
      <c r="AI31" s="12">
        <f t="shared" si="6"/>
        <v>0</v>
      </c>
      <c r="AJ31" s="24"/>
      <c r="AK31" s="24"/>
      <c r="AL31" s="24"/>
    </row>
    <row r="32" spans="1:38" x14ac:dyDescent="0.25">
      <c r="A32" s="17">
        <v>25</v>
      </c>
      <c r="B32" s="18" t="s">
        <v>59</v>
      </c>
      <c r="C32" s="11">
        <f t="shared" si="13"/>
        <v>189</v>
      </c>
      <c r="D32" s="12">
        <f t="shared" si="18"/>
        <v>171</v>
      </c>
      <c r="E32" s="12">
        <f t="shared" si="19"/>
        <v>18</v>
      </c>
      <c r="F32" s="12">
        <f t="shared" si="20"/>
        <v>0</v>
      </c>
      <c r="G32" s="12">
        <f t="shared" si="21"/>
        <v>0</v>
      </c>
      <c r="H32" s="24"/>
      <c r="I32" s="24"/>
      <c r="J32" s="24"/>
      <c r="K32" s="12">
        <f t="shared" si="0"/>
        <v>54</v>
      </c>
      <c r="L32" s="24">
        <v>54</v>
      </c>
      <c r="M32" s="24"/>
      <c r="N32" s="24"/>
      <c r="O32" s="12">
        <f t="shared" si="22"/>
        <v>0</v>
      </c>
      <c r="P32" s="24"/>
      <c r="Q32" s="24"/>
      <c r="R32" s="24"/>
      <c r="S32" s="12">
        <f t="shared" si="23"/>
        <v>18</v>
      </c>
      <c r="T32" s="24"/>
      <c r="U32" s="24">
        <v>18</v>
      </c>
      <c r="V32" s="24"/>
      <c r="W32" s="12">
        <f t="shared" si="24"/>
        <v>117</v>
      </c>
      <c r="X32" s="24">
        <v>117</v>
      </c>
      <c r="Y32" s="24"/>
      <c r="Z32" s="24"/>
      <c r="AA32" s="12">
        <f t="shared" si="25"/>
        <v>0</v>
      </c>
      <c r="AB32" s="24"/>
      <c r="AC32" s="24"/>
      <c r="AD32" s="24"/>
      <c r="AE32" s="12">
        <f t="shared" si="26"/>
        <v>0</v>
      </c>
      <c r="AF32" s="24"/>
      <c r="AG32" s="24"/>
      <c r="AH32" s="24"/>
      <c r="AI32" s="12">
        <f t="shared" si="6"/>
        <v>0</v>
      </c>
      <c r="AJ32" s="24"/>
      <c r="AK32" s="24"/>
      <c r="AL32" s="24"/>
    </row>
    <row r="33" spans="1:38" x14ac:dyDescent="0.25">
      <c r="A33" s="17">
        <v>26</v>
      </c>
      <c r="B33" s="18" t="s">
        <v>47</v>
      </c>
      <c r="C33" s="11">
        <f t="shared" si="13"/>
        <v>0</v>
      </c>
      <c r="D33" s="12">
        <f t="shared" si="18"/>
        <v>0</v>
      </c>
      <c r="E33" s="12">
        <f t="shared" si="19"/>
        <v>0</v>
      </c>
      <c r="F33" s="12">
        <f t="shared" si="20"/>
        <v>0</v>
      </c>
      <c r="G33" s="12">
        <f t="shared" si="21"/>
        <v>0</v>
      </c>
      <c r="H33" s="24"/>
      <c r="I33" s="24"/>
      <c r="J33" s="24"/>
      <c r="K33" s="12">
        <f t="shared" si="0"/>
        <v>0</v>
      </c>
      <c r="L33" s="24"/>
      <c r="M33" s="24"/>
      <c r="N33" s="24"/>
      <c r="O33" s="12">
        <f t="shared" si="22"/>
        <v>0</v>
      </c>
      <c r="P33" s="24"/>
      <c r="Q33" s="24"/>
      <c r="R33" s="24"/>
      <c r="S33" s="12">
        <f t="shared" si="23"/>
        <v>0</v>
      </c>
      <c r="T33" s="24"/>
      <c r="U33" s="24"/>
      <c r="V33" s="24"/>
      <c r="W33" s="12">
        <f t="shared" si="24"/>
        <v>0</v>
      </c>
      <c r="X33" s="24"/>
      <c r="Y33" s="24"/>
      <c r="Z33" s="24"/>
      <c r="AA33" s="12">
        <f t="shared" si="25"/>
        <v>0</v>
      </c>
      <c r="AB33" s="24"/>
      <c r="AC33" s="24"/>
      <c r="AD33" s="24"/>
      <c r="AE33" s="12">
        <f t="shared" si="26"/>
        <v>0</v>
      </c>
      <c r="AF33" s="24"/>
      <c r="AG33" s="24"/>
      <c r="AH33" s="24"/>
      <c r="AI33" s="12">
        <f t="shared" si="6"/>
        <v>0</v>
      </c>
      <c r="AJ33" s="24"/>
      <c r="AK33" s="24"/>
      <c r="AL33" s="24"/>
    </row>
    <row r="34" spans="1:38" x14ac:dyDescent="0.25">
      <c r="A34" s="17">
        <v>27</v>
      </c>
      <c r="B34" s="18" t="s">
        <v>48</v>
      </c>
      <c r="C34" s="11">
        <f t="shared" si="13"/>
        <v>63</v>
      </c>
      <c r="D34" s="12">
        <f t="shared" si="18"/>
        <v>40</v>
      </c>
      <c r="E34" s="12">
        <f t="shared" si="19"/>
        <v>23</v>
      </c>
      <c r="F34" s="12">
        <f t="shared" si="20"/>
        <v>0</v>
      </c>
      <c r="G34" s="12">
        <f t="shared" si="21"/>
        <v>0</v>
      </c>
      <c r="H34" s="24"/>
      <c r="I34" s="24"/>
      <c r="J34" s="24"/>
      <c r="K34" s="12">
        <f t="shared" si="0"/>
        <v>0</v>
      </c>
      <c r="L34" s="24"/>
      <c r="M34" s="24"/>
      <c r="N34" s="24"/>
      <c r="O34" s="12">
        <f t="shared" si="22"/>
        <v>0</v>
      </c>
      <c r="P34" s="24"/>
      <c r="Q34" s="24"/>
      <c r="R34" s="24"/>
      <c r="S34" s="12">
        <f t="shared" si="23"/>
        <v>49</v>
      </c>
      <c r="T34" s="24">
        <v>26</v>
      </c>
      <c r="U34" s="24">
        <v>23</v>
      </c>
      <c r="V34" s="24"/>
      <c r="W34" s="12">
        <f t="shared" si="24"/>
        <v>14</v>
      </c>
      <c r="X34" s="24">
        <v>14</v>
      </c>
      <c r="Y34" s="24"/>
      <c r="Z34" s="24"/>
      <c r="AA34" s="12">
        <f t="shared" si="25"/>
        <v>0</v>
      </c>
      <c r="AB34" s="24"/>
      <c r="AC34" s="24"/>
      <c r="AD34" s="24"/>
      <c r="AE34" s="12">
        <f t="shared" si="26"/>
        <v>0</v>
      </c>
      <c r="AF34" s="24"/>
      <c r="AG34" s="24"/>
      <c r="AH34" s="24"/>
      <c r="AI34" s="12">
        <f t="shared" si="6"/>
        <v>0</v>
      </c>
      <c r="AJ34" s="24"/>
      <c r="AK34" s="24"/>
      <c r="AL34" s="24"/>
    </row>
    <row r="35" spans="1:38" ht="15.75" thickBot="1" x14ac:dyDescent="0.3">
      <c r="A35" s="17">
        <v>28</v>
      </c>
      <c r="B35" s="18" t="s">
        <v>49</v>
      </c>
      <c r="C35" s="11">
        <f t="shared" si="13"/>
        <v>1340</v>
      </c>
      <c r="D35" s="12">
        <f t="shared" si="18"/>
        <v>1110</v>
      </c>
      <c r="E35" s="12">
        <f t="shared" si="19"/>
        <v>230</v>
      </c>
      <c r="F35" s="12">
        <f t="shared" si="20"/>
        <v>0</v>
      </c>
      <c r="G35" s="12">
        <f t="shared" si="21"/>
        <v>80</v>
      </c>
      <c r="H35" s="24">
        <v>50</v>
      </c>
      <c r="I35" s="24">
        <v>30</v>
      </c>
      <c r="J35" s="24"/>
      <c r="K35" s="12">
        <f t="shared" si="0"/>
        <v>90</v>
      </c>
      <c r="L35" s="24">
        <v>80</v>
      </c>
      <c r="M35" s="24">
        <v>10</v>
      </c>
      <c r="N35" s="24"/>
      <c r="O35" s="12">
        <f t="shared" si="22"/>
        <v>140</v>
      </c>
      <c r="P35" s="24">
        <v>120</v>
      </c>
      <c r="Q35" s="24">
        <v>20</v>
      </c>
      <c r="R35" s="24"/>
      <c r="S35" s="12">
        <f t="shared" si="23"/>
        <v>160</v>
      </c>
      <c r="T35" s="24">
        <v>130</v>
      </c>
      <c r="U35" s="24">
        <v>30</v>
      </c>
      <c r="V35" s="24"/>
      <c r="W35" s="12">
        <f t="shared" si="24"/>
        <v>150</v>
      </c>
      <c r="X35" s="24">
        <v>140</v>
      </c>
      <c r="Y35" s="24">
        <v>10</v>
      </c>
      <c r="Z35" s="24"/>
      <c r="AA35" s="12">
        <f t="shared" si="25"/>
        <v>35</v>
      </c>
      <c r="AB35" s="24">
        <v>35</v>
      </c>
      <c r="AC35" s="24"/>
      <c r="AD35" s="24"/>
      <c r="AE35" s="12">
        <f t="shared" si="26"/>
        <v>660</v>
      </c>
      <c r="AF35" s="13">
        <v>555</v>
      </c>
      <c r="AG35" s="13">
        <v>105</v>
      </c>
      <c r="AH35" s="13"/>
      <c r="AI35" s="12">
        <f t="shared" si="6"/>
        <v>25</v>
      </c>
      <c r="AJ35" s="13"/>
      <c r="AK35" s="13">
        <v>25</v>
      </c>
      <c r="AL35" s="13"/>
    </row>
    <row r="36" spans="1:38" ht="15.75" thickBot="1" x14ac:dyDescent="0.3">
      <c r="A36" s="19"/>
      <c r="B36" s="20" t="s">
        <v>123</v>
      </c>
      <c r="C36" s="11">
        <f>SUM(C17:C35)</f>
        <v>7660</v>
      </c>
      <c r="D36" s="12">
        <f t="shared" ref="D36:G36" si="27">SUM(D17:D35)</f>
        <v>6935</v>
      </c>
      <c r="E36" s="12">
        <f t="shared" si="27"/>
        <v>725</v>
      </c>
      <c r="F36" s="12">
        <f t="shared" si="27"/>
        <v>0</v>
      </c>
      <c r="G36" s="12">
        <f t="shared" si="27"/>
        <v>590</v>
      </c>
      <c r="H36" s="24"/>
      <c r="I36" s="24"/>
      <c r="J36" s="24"/>
      <c r="K36" s="12">
        <f>SUM(K17:K35)</f>
        <v>430</v>
      </c>
      <c r="L36" s="24"/>
      <c r="M36" s="24"/>
      <c r="N36" s="24"/>
      <c r="O36" s="12">
        <f>SUM(O17:O35)</f>
        <v>355</v>
      </c>
      <c r="P36" s="24"/>
      <c r="Q36" s="24"/>
      <c r="R36" s="24"/>
      <c r="S36" s="12">
        <f>SUM(S17:S35)</f>
        <v>916</v>
      </c>
      <c r="T36" s="24"/>
      <c r="U36" s="24"/>
      <c r="V36" s="24"/>
      <c r="W36" s="12">
        <f>SUM(W17:W35)</f>
        <v>1131</v>
      </c>
      <c r="X36" s="24"/>
      <c r="Y36" s="24"/>
      <c r="Z36" s="24"/>
      <c r="AA36" s="12">
        <f>SUM(AA17:AA35)</f>
        <v>256</v>
      </c>
      <c r="AB36" s="13"/>
      <c r="AC36" s="13"/>
      <c r="AD36" s="13"/>
      <c r="AE36" s="12">
        <f>SUM(AE17:AE35)</f>
        <v>3877</v>
      </c>
      <c r="AF36" s="13"/>
      <c r="AG36" s="13"/>
      <c r="AH36" s="13"/>
      <c r="AI36" s="12">
        <f>SUM(AI17:AI35)</f>
        <v>105</v>
      </c>
      <c r="AJ36" s="13"/>
      <c r="AK36" s="13"/>
      <c r="AL36" s="13"/>
    </row>
    <row r="37" spans="1:38" x14ac:dyDescent="0.25">
      <c r="A37" s="59" t="s">
        <v>126</v>
      </c>
      <c r="B37" s="60"/>
      <c r="C37" s="60"/>
      <c r="D37" s="60"/>
      <c r="E37" s="60"/>
      <c r="F37" s="60"/>
      <c r="G37" s="60"/>
      <c r="H37" s="60"/>
      <c r="I37" s="60"/>
      <c r="J37" s="60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2"/>
    </row>
    <row r="38" spans="1:38" x14ac:dyDescent="0.25">
      <c r="A38" s="17">
        <v>29</v>
      </c>
      <c r="B38" s="18" t="s">
        <v>81</v>
      </c>
      <c r="C38" s="11">
        <f t="shared" si="13"/>
        <v>620</v>
      </c>
      <c r="D38" s="12">
        <f t="shared" ref="D38" si="28">SUM(H38+L38+P38+T38+X38+AB38+AF38+AJ38)</f>
        <v>508</v>
      </c>
      <c r="E38" s="12">
        <f t="shared" ref="E38" si="29">I38+M38+Q38+U38+Y38+AC38+AG38+AK38</f>
        <v>112</v>
      </c>
      <c r="F38" s="12">
        <f t="shared" ref="F38" si="30">J38+N38+R38+V38+Z38+AD38+AH38+AL38</f>
        <v>0</v>
      </c>
      <c r="G38" s="12">
        <f t="shared" ref="G38" si="31">H38+I38+J38</f>
        <v>89</v>
      </c>
      <c r="H38" s="24">
        <v>89</v>
      </c>
      <c r="I38" s="24"/>
      <c r="J38" s="24"/>
      <c r="K38" s="12">
        <f t="shared" si="0"/>
        <v>234</v>
      </c>
      <c r="L38" s="24">
        <v>234</v>
      </c>
      <c r="M38" s="24"/>
      <c r="N38" s="24"/>
      <c r="O38" s="12">
        <f t="shared" si="1"/>
        <v>0</v>
      </c>
      <c r="P38" s="24"/>
      <c r="Q38" s="24"/>
      <c r="R38" s="24"/>
      <c r="S38" s="12">
        <f t="shared" si="2"/>
        <v>112</v>
      </c>
      <c r="T38" s="13"/>
      <c r="U38" s="13">
        <v>112</v>
      </c>
      <c r="V38" s="13"/>
      <c r="W38" s="12">
        <f t="shared" si="3"/>
        <v>29</v>
      </c>
      <c r="X38" s="13">
        <v>29</v>
      </c>
      <c r="Y38" s="13"/>
      <c r="Z38" s="13"/>
      <c r="AA38" s="12">
        <f t="shared" si="4"/>
        <v>0</v>
      </c>
      <c r="AB38" s="13"/>
      <c r="AC38" s="13"/>
      <c r="AD38" s="13"/>
      <c r="AE38" s="12">
        <f t="shared" si="5"/>
        <v>156</v>
      </c>
      <c r="AF38" s="13">
        <v>156</v>
      </c>
      <c r="AG38" s="13"/>
      <c r="AH38" s="13"/>
      <c r="AI38" s="12">
        <f t="shared" si="6"/>
        <v>0</v>
      </c>
      <c r="AJ38" s="24"/>
      <c r="AK38" s="24"/>
      <c r="AL38" s="24"/>
    </row>
    <row r="39" spans="1:38" x14ac:dyDescent="0.25">
      <c r="A39" s="17">
        <v>30</v>
      </c>
      <c r="B39" s="18" t="s">
        <v>50</v>
      </c>
      <c r="C39" s="11">
        <f t="shared" si="13"/>
        <v>103</v>
      </c>
      <c r="D39" s="12">
        <f t="shared" ref="D39:D51" si="32">SUM(H39+L39+P39+T39+X39+AB39+AF39+AJ39)</f>
        <v>99</v>
      </c>
      <c r="E39" s="12">
        <f t="shared" ref="E39:E51" si="33">I39+M39+Q39+U39+Y39+AC39+AG39+AK39</f>
        <v>4</v>
      </c>
      <c r="F39" s="12">
        <f t="shared" ref="F39:F51" si="34">J39+N39+R39+V39+Z39+AD39+AH39+AL39</f>
        <v>0</v>
      </c>
      <c r="G39" s="12">
        <f t="shared" ref="G39:G51" si="35">H39+I39+J39</f>
        <v>14</v>
      </c>
      <c r="H39" s="24">
        <v>10</v>
      </c>
      <c r="I39" s="24">
        <v>4</v>
      </c>
      <c r="J39" s="24"/>
      <c r="K39" s="12">
        <f t="shared" ref="K39:K51" si="36">L39+M39+N39</f>
        <v>41</v>
      </c>
      <c r="L39" s="24">
        <v>41</v>
      </c>
      <c r="M39" s="24"/>
      <c r="N39" s="24"/>
      <c r="O39" s="12">
        <f t="shared" ref="O39:O51" si="37">P39+Q39+R39</f>
        <v>5</v>
      </c>
      <c r="P39" s="24">
        <v>5</v>
      </c>
      <c r="Q39" s="24"/>
      <c r="R39" s="24"/>
      <c r="S39" s="12">
        <f t="shared" ref="S39:S51" si="38">T39+U39+V39</f>
        <v>12</v>
      </c>
      <c r="T39" s="13">
        <v>12</v>
      </c>
      <c r="U39" s="13"/>
      <c r="V39" s="13"/>
      <c r="W39" s="12">
        <f t="shared" ref="W39:W51" si="39">X39+Y39+Z39</f>
        <v>18</v>
      </c>
      <c r="X39" s="13">
        <v>18</v>
      </c>
      <c r="Y39" s="13"/>
      <c r="Z39" s="13"/>
      <c r="AA39" s="12">
        <f t="shared" ref="AA39:AA51" si="40">AB39+AC39+AD39</f>
        <v>0</v>
      </c>
      <c r="AB39" s="13"/>
      <c r="AC39" s="13"/>
      <c r="AD39" s="13"/>
      <c r="AE39" s="12">
        <f t="shared" ref="AE39:AE51" si="41">AF39+AG39+AH39</f>
        <v>13</v>
      </c>
      <c r="AF39" s="13">
        <v>13</v>
      </c>
      <c r="AG39" s="13"/>
      <c r="AH39" s="13"/>
      <c r="AI39" s="12">
        <f t="shared" ref="AI39:AI51" si="42">AJ39+AK39+AL39</f>
        <v>0</v>
      </c>
      <c r="AJ39" s="24"/>
      <c r="AK39" s="24"/>
      <c r="AL39" s="24"/>
    </row>
    <row r="40" spans="1:38" x14ac:dyDescent="0.25">
      <c r="A40" s="17">
        <v>31</v>
      </c>
      <c r="B40" s="18" t="s">
        <v>51</v>
      </c>
      <c r="C40" s="11">
        <f t="shared" si="13"/>
        <v>0</v>
      </c>
      <c r="D40" s="12">
        <f t="shared" si="32"/>
        <v>0</v>
      </c>
      <c r="E40" s="12">
        <f t="shared" si="33"/>
        <v>0</v>
      </c>
      <c r="F40" s="12">
        <f t="shared" si="34"/>
        <v>0</v>
      </c>
      <c r="G40" s="12">
        <f t="shared" si="35"/>
        <v>0</v>
      </c>
      <c r="H40" s="24"/>
      <c r="I40" s="24"/>
      <c r="J40" s="24"/>
      <c r="K40" s="12">
        <f t="shared" si="36"/>
        <v>0</v>
      </c>
      <c r="L40" s="24"/>
      <c r="M40" s="24"/>
      <c r="N40" s="24"/>
      <c r="O40" s="12">
        <f t="shared" si="37"/>
        <v>0</v>
      </c>
      <c r="P40" s="24"/>
      <c r="Q40" s="24"/>
      <c r="R40" s="24"/>
      <c r="S40" s="12">
        <f t="shared" si="38"/>
        <v>0</v>
      </c>
      <c r="T40" s="13"/>
      <c r="U40" s="13"/>
      <c r="V40" s="13"/>
      <c r="W40" s="12">
        <f t="shared" si="39"/>
        <v>0</v>
      </c>
      <c r="X40" s="13"/>
      <c r="Y40" s="13"/>
      <c r="Z40" s="13"/>
      <c r="AA40" s="12">
        <f t="shared" si="40"/>
        <v>0</v>
      </c>
      <c r="AB40" s="13"/>
      <c r="AC40" s="13"/>
      <c r="AD40" s="13"/>
      <c r="AE40" s="12">
        <f t="shared" si="41"/>
        <v>0</v>
      </c>
      <c r="AF40" s="13"/>
      <c r="AG40" s="13"/>
      <c r="AH40" s="13"/>
      <c r="AI40" s="12">
        <f t="shared" si="42"/>
        <v>0</v>
      </c>
      <c r="AJ40" s="24"/>
      <c r="AK40" s="24"/>
      <c r="AL40" s="24"/>
    </row>
    <row r="41" spans="1:38" x14ac:dyDescent="0.25">
      <c r="A41" s="17">
        <v>32</v>
      </c>
      <c r="B41" s="18" t="s">
        <v>52</v>
      </c>
      <c r="C41" s="11">
        <f t="shared" si="13"/>
        <v>391</v>
      </c>
      <c r="D41" s="12">
        <f t="shared" si="32"/>
        <v>391</v>
      </c>
      <c r="E41" s="12">
        <f t="shared" si="33"/>
        <v>0</v>
      </c>
      <c r="F41" s="12">
        <f t="shared" si="34"/>
        <v>0</v>
      </c>
      <c r="G41" s="12">
        <f t="shared" si="35"/>
        <v>37</v>
      </c>
      <c r="H41" s="24">
        <v>37</v>
      </c>
      <c r="I41" s="24"/>
      <c r="J41" s="24"/>
      <c r="K41" s="12">
        <f t="shared" si="36"/>
        <v>28</v>
      </c>
      <c r="L41" s="24">
        <v>28</v>
      </c>
      <c r="M41" s="24"/>
      <c r="N41" s="24"/>
      <c r="O41" s="12">
        <f t="shared" si="37"/>
        <v>12</v>
      </c>
      <c r="P41" s="24">
        <v>12</v>
      </c>
      <c r="Q41" s="24"/>
      <c r="R41" s="24"/>
      <c r="S41" s="12">
        <f t="shared" si="38"/>
        <v>14</v>
      </c>
      <c r="T41" s="13">
        <v>14</v>
      </c>
      <c r="U41" s="13"/>
      <c r="V41" s="13"/>
      <c r="W41" s="12">
        <f t="shared" si="39"/>
        <v>102</v>
      </c>
      <c r="X41" s="13">
        <v>102</v>
      </c>
      <c r="Y41" s="13"/>
      <c r="Z41" s="13"/>
      <c r="AA41" s="12">
        <f t="shared" si="40"/>
        <v>0</v>
      </c>
      <c r="AB41" s="13"/>
      <c r="AC41" s="13"/>
      <c r="AD41" s="13"/>
      <c r="AE41" s="12">
        <f t="shared" si="41"/>
        <v>198</v>
      </c>
      <c r="AF41" s="13">
        <v>198</v>
      </c>
      <c r="AG41" s="13"/>
      <c r="AH41" s="13"/>
      <c r="AI41" s="12">
        <f t="shared" si="42"/>
        <v>0</v>
      </c>
      <c r="AJ41" s="24"/>
      <c r="AK41" s="24"/>
      <c r="AL41" s="24"/>
    </row>
    <row r="42" spans="1:38" x14ac:dyDescent="0.25">
      <c r="A42" s="17">
        <v>33</v>
      </c>
      <c r="B42" s="18" t="s">
        <v>53</v>
      </c>
      <c r="C42" s="11">
        <f t="shared" si="13"/>
        <v>159</v>
      </c>
      <c r="D42" s="12">
        <f t="shared" si="32"/>
        <v>159</v>
      </c>
      <c r="E42" s="12">
        <f t="shared" si="33"/>
        <v>0</v>
      </c>
      <c r="F42" s="12">
        <f t="shared" si="34"/>
        <v>0</v>
      </c>
      <c r="G42" s="12">
        <f t="shared" si="35"/>
        <v>30</v>
      </c>
      <c r="H42" s="24">
        <v>30</v>
      </c>
      <c r="I42" s="24"/>
      <c r="J42" s="24"/>
      <c r="K42" s="12">
        <f t="shared" si="36"/>
        <v>16</v>
      </c>
      <c r="L42" s="24">
        <v>16</v>
      </c>
      <c r="M42" s="24"/>
      <c r="N42" s="24"/>
      <c r="O42" s="12">
        <f t="shared" si="37"/>
        <v>0</v>
      </c>
      <c r="P42" s="24"/>
      <c r="Q42" s="24"/>
      <c r="R42" s="24"/>
      <c r="S42" s="12">
        <f t="shared" si="38"/>
        <v>15</v>
      </c>
      <c r="T42" s="13">
        <v>15</v>
      </c>
      <c r="U42" s="13"/>
      <c r="V42" s="13"/>
      <c r="W42" s="12">
        <f t="shared" si="39"/>
        <v>32</v>
      </c>
      <c r="X42" s="13">
        <v>32</v>
      </c>
      <c r="Y42" s="13"/>
      <c r="Z42" s="13"/>
      <c r="AA42" s="12">
        <f t="shared" si="40"/>
        <v>31</v>
      </c>
      <c r="AB42" s="13">
        <v>31</v>
      </c>
      <c r="AC42" s="13"/>
      <c r="AD42" s="13"/>
      <c r="AE42" s="12">
        <f t="shared" si="41"/>
        <v>35</v>
      </c>
      <c r="AF42" s="13">
        <v>35</v>
      </c>
      <c r="AG42" s="13"/>
      <c r="AH42" s="13"/>
      <c r="AI42" s="12">
        <f t="shared" si="42"/>
        <v>0</v>
      </c>
      <c r="AJ42" s="24"/>
      <c r="AK42" s="24"/>
      <c r="AL42" s="24"/>
    </row>
    <row r="43" spans="1:38" x14ac:dyDescent="0.25">
      <c r="A43" s="17">
        <v>34</v>
      </c>
      <c r="B43" s="18" t="s">
        <v>83</v>
      </c>
      <c r="C43" s="11">
        <f t="shared" si="13"/>
        <v>294</v>
      </c>
      <c r="D43" s="12">
        <f t="shared" si="32"/>
        <v>294</v>
      </c>
      <c r="E43" s="12">
        <f t="shared" si="33"/>
        <v>0</v>
      </c>
      <c r="F43" s="12">
        <f t="shared" si="34"/>
        <v>0</v>
      </c>
      <c r="G43" s="12">
        <f t="shared" si="35"/>
        <v>0</v>
      </c>
      <c r="H43" s="24"/>
      <c r="I43" s="24"/>
      <c r="J43" s="24"/>
      <c r="K43" s="12">
        <f t="shared" si="36"/>
        <v>201</v>
      </c>
      <c r="L43" s="24">
        <v>201</v>
      </c>
      <c r="M43" s="24"/>
      <c r="N43" s="24"/>
      <c r="O43" s="12">
        <f t="shared" si="37"/>
        <v>58</v>
      </c>
      <c r="P43" s="24">
        <v>58</v>
      </c>
      <c r="Q43" s="24"/>
      <c r="R43" s="24"/>
      <c r="S43" s="12">
        <f t="shared" si="38"/>
        <v>27</v>
      </c>
      <c r="T43" s="13">
        <v>27</v>
      </c>
      <c r="U43" s="13"/>
      <c r="V43" s="13"/>
      <c r="W43" s="12">
        <f t="shared" si="39"/>
        <v>8</v>
      </c>
      <c r="X43" s="13">
        <v>8</v>
      </c>
      <c r="Y43" s="13"/>
      <c r="Z43" s="13"/>
      <c r="AA43" s="12">
        <f t="shared" si="40"/>
        <v>0</v>
      </c>
      <c r="AB43" s="13"/>
      <c r="AC43" s="13"/>
      <c r="AD43" s="13"/>
      <c r="AE43" s="12">
        <f t="shared" si="41"/>
        <v>0</v>
      </c>
      <c r="AF43" s="13"/>
      <c r="AG43" s="13"/>
      <c r="AH43" s="13"/>
      <c r="AI43" s="12">
        <f t="shared" si="42"/>
        <v>0</v>
      </c>
      <c r="AJ43" s="24"/>
      <c r="AK43" s="24"/>
      <c r="AL43" s="24"/>
    </row>
    <row r="44" spans="1:38" x14ac:dyDescent="0.25">
      <c r="A44" s="17">
        <v>35</v>
      </c>
      <c r="B44" s="18" t="s">
        <v>63</v>
      </c>
      <c r="C44" s="11">
        <f t="shared" si="13"/>
        <v>2</v>
      </c>
      <c r="D44" s="12">
        <f t="shared" si="32"/>
        <v>2</v>
      </c>
      <c r="E44" s="12">
        <f t="shared" si="33"/>
        <v>0</v>
      </c>
      <c r="F44" s="12">
        <f t="shared" si="34"/>
        <v>0</v>
      </c>
      <c r="G44" s="12">
        <f t="shared" si="35"/>
        <v>0</v>
      </c>
      <c r="H44" s="24"/>
      <c r="I44" s="24"/>
      <c r="J44" s="24"/>
      <c r="K44" s="12">
        <f t="shared" si="36"/>
        <v>0</v>
      </c>
      <c r="L44" s="24"/>
      <c r="M44" s="24"/>
      <c r="N44" s="24"/>
      <c r="O44" s="12">
        <f t="shared" si="37"/>
        <v>0</v>
      </c>
      <c r="P44" s="24"/>
      <c r="Q44" s="24"/>
      <c r="R44" s="24"/>
      <c r="S44" s="12">
        <f t="shared" si="38"/>
        <v>0</v>
      </c>
      <c r="T44" s="13"/>
      <c r="U44" s="13"/>
      <c r="V44" s="13"/>
      <c r="W44" s="12">
        <f t="shared" si="39"/>
        <v>1</v>
      </c>
      <c r="X44" s="13">
        <v>1</v>
      </c>
      <c r="Y44" s="13"/>
      <c r="Z44" s="13"/>
      <c r="AA44" s="12">
        <f t="shared" si="40"/>
        <v>0</v>
      </c>
      <c r="AB44" s="13"/>
      <c r="AC44" s="13"/>
      <c r="AD44" s="13"/>
      <c r="AE44" s="12">
        <f t="shared" si="41"/>
        <v>0</v>
      </c>
      <c r="AF44" s="13"/>
      <c r="AG44" s="13"/>
      <c r="AH44" s="13"/>
      <c r="AI44" s="12">
        <f t="shared" si="42"/>
        <v>1</v>
      </c>
      <c r="AJ44" s="24">
        <v>1</v>
      </c>
      <c r="AK44" s="24"/>
      <c r="AL44" s="24"/>
    </row>
    <row r="45" spans="1:38" x14ac:dyDescent="0.25">
      <c r="A45" s="17">
        <v>36</v>
      </c>
      <c r="B45" s="18" t="s">
        <v>84</v>
      </c>
      <c r="C45" s="11">
        <f t="shared" si="13"/>
        <v>71</v>
      </c>
      <c r="D45" s="12">
        <f t="shared" si="32"/>
        <v>71</v>
      </c>
      <c r="E45" s="12">
        <f t="shared" si="33"/>
        <v>0</v>
      </c>
      <c r="F45" s="12">
        <f t="shared" si="34"/>
        <v>0</v>
      </c>
      <c r="G45" s="12">
        <f t="shared" si="35"/>
        <v>0</v>
      </c>
      <c r="H45" s="24"/>
      <c r="I45" s="24"/>
      <c r="J45" s="24"/>
      <c r="K45" s="12">
        <f t="shared" si="36"/>
        <v>25</v>
      </c>
      <c r="L45" s="24">
        <v>25</v>
      </c>
      <c r="M45" s="24"/>
      <c r="N45" s="24"/>
      <c r="O45" s="12">
        <f t="shared" si="37"/>
        <v>0</v>
      </c>
      <c r="P45" s="24"/>
      <c r="Q45" s="24"/>
      <c r="R45" s="24"/>
      <c r="S45" s="12">
        <f t="shared" si="38"/>
        <v>25</v>
      </c>
      <c r="T45" s="13">
        <v>25</v>
      </c>
      <c r="U45" s="13"/>
      <c r="V45" s="13"/>
      <c r="W45" s="12">
        <f t="shared" si="39"/>
        <v>21</v>
      </c>
      <c r="X45" s="13">
        <v>21</v>
      </c>
      <c r="Y45" s="13"/>
      <c r="Z45" s="13"/>
      <c r="AA45" s="12">
        <f t="shared" si="40"/>
        <v>0</v>
      </c>
      <c r="AB45" s="13"/>
      <c r="AC45" s="13"/>
      <c r="AD45" s="13"/>
      <c r="AE45" s="12">
        <f t="shared" si="41"/>
        <v>0</v>
      </c>
      <c r="AF45" s="13"/>
      <c r="AG45" s="13"/>
      <c r="AH45" s="13"/>
      <c r="AI45" s="12">
        <f t="shared" si="42"/>
        <v>0</v>
      </c>
      <c r="AJ45" s="24"/>
      <c r="AK45" s="24"/>
      <c r="AL45" s="24"/>
    </row>
    <row r="46" spans="1:38" x14ac:dyDescent="0.25">
      <c r="A46" s="17">
        <v>37</v>
      </c>
      <c r="B46" s="18" t="s">
        <v>64</v>
      </c>
      <c r="C46" s="11">
        <f t="shared" si="13"/>
        <v>90</v>
      </c>
      <c r="D46" s="12">
        <f t="shared" si="32"/>
        <v>90</v>
      </c>
      <c r="E46" s="12">
        <f t="shared" si="33"/>
        <v>0</v>
      </c>
      <c r="F46" s="12">
        <f t="shared" si="34"/>
        <v>0</v>
      </c>
      <c r="G46" s="12">
        <f t="shared" si="35"/>
        <v>32</v>
      </c>
      <c r="H46" s="24">
        <v>32</v>
      </c>
      <c r="I46" s="24"/>
      <c r="J46" s="24"/>
      <c r="K46" s="12">
        <f t="shared" si="36"/>
        <v>50</v>
      </c>
      <c r="L46" s="24">
        <v>50</v>
      </c>
      <c r="M46" s="24"/>
      <c r="N46" s="24"/>
      <c r="O46" s="12">
        <f t="shared" si="37"/>
        <v>3</v>
      </c>
      <c r="P46" s="24">
        <v>3</v>
      </c>
      <c r="Q46" s="24"/>
      <c r="R46" s="24"/>
      <c r="S46" s="12">
        <f t="shared" si="38"/>
        <v>0</v>
      </c>
      <c r="T46" s="13"/>
      <c r="U46" s="13"/>
      <c r="V46" s="13"/>
      <c r="W46" s="12">
        <f t="shared" si="39"/>
        <v>5</v>
      </c>
      <c r="X46" s="13">
        <v>5</v>
      </c>
      <c r="Y46" s="13"/>
      <c r="Z46" s="13"/>
      <c r="AA46" s="12">
        <f t="shared" si="40"/>
        <v>0</v>
      </c>
      <c r="AB46" s="13"/>
      <c r="AC46" s="13"/>
      <c r="AD46" s="13"/>
      <c r="AE46" s="12">
        <f t="shared" si="41"/>
        <v>0</v>
      </c>
      <c r="AF46" s="13"/>
      <c r="AG46" s="13"/>
      <c r="AH46" s="13"/>
      <c r="AI46" s="12">
        <f t="shared" si="42"/>
        <v>0</v>
      </c>
      <c r="AJ46" s="24"/>
      <c r="AK46" s="24"/>
      <c r="AL46" s="24"/>
    </row>
    <row r="47" spans="1:38" x14ac:dyDescent="0.25">
      <c r="A47" s="17">
        <v>38</v>
      </c>
      <c r="B47" s="18" t="s">
        <v>65</v>
      </c>
      <c r="C47" s="11">
        <f t="shared" si="13"/>
        <v>129</v>
      </c>
      <c r="D47" s="12">
        <f t="shared" si="32"/>
        <v>0</v>
      </c>
      <c r="E47" s="12">
        <f t="shared" si="33"/>
        <v>129</v>
      </c>
      <c r="F47" s="12">
        <f t="shared" si="34"/>
        <v>0</v>
      </c>
      <c r="G47" s="12">
        <f t="shared" si="35"/>
        <v>0</v>
      </c>
      <c r="H47" s="24"/>
      <c r="I47" s="24"/>
      <c r="J47" s="24"/>
      <c r="K47" s="12">
        <f t="shared" si="36"/>
        <v>0</v>
      </c>
      <c r="L47" s="24"/>
      <c r="M47" s="24"/>
      <c r="N47" s="24"/>
      <c r="O47" s="12">
        <f t="shared" si="37"/>
        <v>0</v>
      </c>
      <c r="P47" s="24"/>
      <c r="Q47" s="24"/>
      <c r="R47" s="24"/>
      <c r="S47" s="12">
        <f t="shared" si="38"/>
        <v>126</v>
      </c>
      <c r="T47" s="13"/>
      <c r="U47" s="13">
        <v>126</v>
      </c>
      <c r="V47" s="13"/>
      <c r="W47" s="12">
        <f t="shared" si="39"/>
        <v>3</v>
      </c>
      <c r="X47" s="13"/>
      <c r="Y47" s="13">
        <v>3</v>
      </c>
      <c r="Z47" s="13"/>
      <c r="AA47" s="12">
        <f t="shared" si="40"/>
        <v>0</v>
      </c>
      <c r="AB47" s="13"/>
      <c r="AC47" s="13"/>
      <c r="AD47" s="13"/>
      <c r="AE47" s="12">
        <f t="shared" si="41"/>
        <v>0</v>
      </c>
      <c r="AF47" s="13"/>
      <c r="AG47" s="13"/>
      <c r="AH47" s="13"/>
      <c r="AI47" s="12">
        <f t="shared" si="42"/>
        <v>0</v>
      </c>
      <c r="AJ47" s="24"/>
      <c r="AK47" s="24"/>
      <c r="AL47" s="24"/>
    </row>
    <row r="48" spans="1:38" x14ac:dyDescent="0.25">
      <c r="A48" s="17">
        <v>39</v>
      </c>
      <c r="B48" s="18" t="s">
        <v>66</v>
      </c>
      <c r="C48" s="11">
        <f t="shared" si="13"/>
        <v>1254</v>
      </c>
      <c r="D48" s="12">
        <f t="shared" si="32"/>
        <v>1254</v>
      </c>
      <c r="E48" s="12">
        <f t="shared" si="33"/>
        <v>0</v>
      </c>
      <c r="F48" s="12">
        <f t="shared" si="34"/>
        <v>0</v>
      </c>
      <c r="G48" s="12">
        <f t="shared" si="35"/>
        <v>326</v>
      </c>
      <c r="H48" s="24">
        <v>326</v>
      </c>
      <c r="I48" s="24"/>
      <c r="J48" s="24"/>
      <c r="K48" s="12">
        <f t="shared" si="36"/>
        <v>186</v>
      </c>
      <c r="L48" s="24">
        <v>186</v>
      </c>
      <c r="M48" s="24"/>
      <c r="N48" s="24"/>
      <c r="O48" s="12">
        <f t="shared" si="37"/>
        <v>14</v>
      </c>
      <c r="P48" s="24">
        <v>14</v>
      </c>
      <c r="Q48" s="24"/>
      <c r="R48" s="24"/>
      <c r="S48" s="12">
        <f t="shared" si="38"/>
        <v>14</v>
      </c>
      <c r="T48" s="13">
        <v>14</v>
      </c>
      <c r="U48" s="13"/>
      <c r="V48" s="13"/>
      <c r="W48" s="12">
        <f t="shared" si="39"/>
        <v>485</v>
      </c>
      <c r="X48" s="13">
        <v>485</v>
      </c>
      <c r="Y48" s="13"/>
      <c r="Z48" s="13"/>
      <c r="AA48" s="12">
        <f t="shared" si="40"/>
        <v>0</v>
      </c>
      <c r="AB48" s="13"/>
      <c r="AC48" s="13"/>
      <c r="AD48" s="13"/>
      <c r="AE48" s="12">
        <f t="shared" si="41"/>
        <v>204</v>
      </c>
      <c r="AF48" s="13">
        <v>204</v>
      </c>
      <c r="AG48" s="13"/>
      <c r="AH48" s="13"/>
      <c r="AI48" s="12">
        <f t="shared" si="42"/>
        <v>25</v>
      </c>
      <c r="AJ48" s="24">
        <v>25</v>
      </c>
      <c r="AK48" s="24"/>
      <c r="AL48" s="24"/>
    </row>
    <row r="49" spans="1:38" x14ac:dyDescent="0.25">
      <c r="A49" s="17">
        <v>40</v>
      </c>
      <c r="B49" s="18" t="s">
        <v>67</v>
      </c>
      <c r="C49" s="11">
        <f t="shared" si="13"/>
        <v>74</v>
      </c>
      <c r="D49" s="12">
        <f t="shared" si="32"/>
        <v>74</v>
      </c>
      <c r="E49" s="12">
        <f t="shared" si="33"/>
        <v>0</v>
      </c>
      <c r="F49" s="12">
        <f t="shared" si="34"/>
        <v>0</v>
      </c>
      <c r="G49" s="12">
        <f t="shared" si="35"/>
        <v>14</v>
      </c>
      <c r="H49" s="24">
        <v>14</v>
      </c>
      <c r="I49" s="24"/>
      <c r="J49" s="24"/>
      <c r="K49" s="12">
        <f t="shared" si="36"/>
        <v>9</v>
      </c>
      <c r="L49" s="24">
        <v>9</v>
      </c>
      <c r="M49" s="24"/>
      <c r="N49" s="24"/>
      <c r="O49" s="12">
        <f t="shared" si="37"/>
        <v>0</v>
      </c>
      <c r="P49" s="24"/>
      <c r="Q49" s="24"/>
      <c r="R49" s="24"/>
      <c r="S49" s="12">
        <f t="shared" si="38"/>
        <v>5</v>
      </c>
      <c r="T49" s="13">
        <v>5</v>
      </c>
      <c r="U49" s="13"/>
      <c r="V49" s="13"/>
      <c r="W49" s="12">
        <f t="shared" si="39"/>
        <v>15</v>
      </c>
      <c r="X49" s="13">
        <v>15</v>
      </c>
      <c r="Y49" s="13"/>
      <c r="Z49" s="13"/>
      <c r="AA49" s="12">
        <f t="shared" si="40"/>
        <v>0</v>
      </c>
      <c r="AB49" s="13"/>
      <c r="AC49" s="13"/>
      <c r="AD49" s="13"/>
      <c r="AE49" s="12">
        <f t="shared" si="41"/>
        <v>31</v>
      </c>
      <c r="AF49" s="13">
        <v>31</v>
      </c>
      <c r="AG49" s="13"/>
      <c r="AH49" s="13"/>
      <c r="AI49" s="12">
        <f t="shared" si="42"/>
        <v>0</v>
      </c>
      <c r="AJ49" s="24"/>
      <c r="AK49" s="24"/>
      <c r="AL49" s="24"/>
    </row>
    <row r="50" spans="1:38" x14ac:dyDescent="0.25">
      <c r="A50" s="17">
        <v>41</v>
      </c>
      <c r="B50" s="18" t="s">
        <v>87</v>
      </c>
      <c r="C50" s="11">
        <f t="shared" si="13"/>
        <v>1</v>
      </c>
      <c r="D50" s="12">
        <f t="shared" si="32"/>
        <v>1</v>
      </c>
      <c r="E50" s="12">
        <f t="shared" si="33"/>
        <v>0</v>
      </c>
      <c r="F50" s="12">
        <f t="shared" si="34"/>
        <v>0</v>
      </c>
      <c r="G50" s="12">
        <f t="shared" si="35"/>
        <v>0</v>
      </c>
      <c r="H50" s="24"/>
      <c r="I50" s="24"/>
      <c r="J50" s="24"/>
      <c r="K50" s="12">
        <f t="shared" si="36"/>
        <v>1</v>
      </c>
      <c r="L50" s="24">
        <v>1</v>
      </c>
      <c r="M50" s="24"/>
      <c r="N50" s="24"/>
      <c r="O50" s="12">
        <f t="shared" si="37"/>
        <v>0</v>
      </c>
      <c r="P50" s="24"/>
      <c r="Q50" s="24"/>
      <c r="R50" s="24"/>
      <c r="S50" s="12">
        <f t="shared" si="38"/>
        <v>0</v>
      </c>
      <c r="T50" s="13"/>
      <c r="U50" s="13"/>
      <c r="V50" s="13"/>
      <c r="W50" s="12">
        <f t="shared" si="39"/>
        <v>0</v>
      </c>
      <c r="X50" s="13"/>
      <c r="Y50" s="13"/>
      <c r="Z50" s="13"/>
      <c r="AA50" s="12">
        <f t="shared" si="40"/>
        <v>0</v>
      </c>
      <c r="AB50" s="13"/>
      <c r="AC50" s="13"/>
      <c r="AD50" s="13"/>
      <c r="AE50" s="12">
        <f t="shared" si="41"/>
        <v>0</v>
      </c>
      <c r="AF50" s="13"/>
      <c r="AG50" s="13"/>
      <c r="AH50" s="13"/>
      <c r="AI50" s="12">
        <f t="shared" si="42"/>
        <v>0</v>
      </c>
      <c r="AJ50" s="24"/>
      <c r="AK50" s="24"/>
      <c r="AL50" s="24"/>
    </row>
    <row r="51" spans="1:38" ht="15.75" thickBot="1" x14ac:dyDescent="0.3">
      <c r="A51" s="17">
        <v>42</v>
      </c>
      <c r="B51" s="18" t="s">
        <v>54</v>
      </c>
      <c r="C51" s="11">
        <f t="shared" si="13"/>
        <v>146</v>
      </c>
      <c r="D51" s="12">
        <f t="shared" si="32"/>
        <v>146</v>
      </c>
      <c r="E51" s="12">
        <f t="shared" si="33"/>
        <v>0</v>
      </c>
      <c r="F51" s="12">
        <f t="shared" si="34"/>
        <v>0</v>
      </c>
      <c r="G51" s="12">
        <f t="shared" si="35"/>
        <v>0</v>
      </c>
      <c r="H51" s="24"/>
      <c r="I51" s="24"/>
      <c r="J51" s="24"/>
      <c r="K51" s="12">
        <f t="shared" si="36"/>
        <v>0</v>
      </c>
      <c r="L51" s="24"/>
      <c r="M51" s="24"/>
      <c r="N51" s="24"/>
      <c r="O51" s="12">
        <f t="shared" si="37"/>
        <v>0</v>
      </c>
      <c r="P51" s="24"/>
      <c r="Q51" s="24"/>
      <c r="R51" s="24"/>
      <c r="S51" s="12">
        <f t="shared" si="38"/>
        <v>0</v>
      </c>
      <c r="T51" s="13"/>
      <c r="U51" s="13"/>
      <c r="V51" s="13"/>
      <c r="W51" s="12">
        <f t="shared" si="39"/>
        <v>17</v>
      </c>
      <c r="X51" s="13">
        <v>17</v>
      </c>
      <c r="Y51" s="13"/>
      <c r="Z51" s="13"/>
      <c r="AA51" s="12">
        <f t="shared" si="40"/>
        <v>102</v>
      </c>
      <c r="AB51" s="13">
        <v>102</v>
      </c>
      <c r="AC51" s="13"/>
      <c r="AD51" s="13"/>
      <c r="AE51" s="12">
        <f t="shared" si="41"/>
        <v>27</v>
      </c>
      <c r="AF51" s="13">
        <v>27</v>
      </c>
      <c r="AG51" s="13"/>
      <c r="AH51" s="13"/>
      <c r="AI51" s="12">
        <f t="shared" si="42"/>
        <v>0</v>
      </c>
      <c r="AJ51" s="24"/>
      <c r="AK51" s="24"/>
      <c r="AL51" s="24"/>
    </row>
    <row r="52" spans="1:38" ht="15.75" thickBot="1" x14ac:dyDescent="0.3">
      <c r="A52" s="19"/>
      <c r="B52" s="20" t="s">
        <v>123</v>
      </c>
      <c r="C52" s="11">
        <f>SUM(C38:C51)</f>
        <v>3334</v>
      </c>
      <c r="D52" s="12">
        <f>SUM(D38:D51)</f>
        <v>3089</v>
      </c>
      <c r="E52" s="12">
        <f t="shared" ref="E52:G52" si="43">SUM(E38:E51)</f>
        <v>245</v>
      </c>
      <c r="F52" s="12">
        <f t="shared" si="43"/>
        <v>0</v>
      </c>
      <c r="G52" s="12">
        <f t="shared" si="43"/>
        <v>542</v>
      </c>
      <c r="H52" s="24"/>
      <c r="I52" s="24"/>
      <c r="J52" s="24"/>
      <c r="K52" s="12">
        <f>SUM(K38:K51)</f>
        <v>791</v>
      </c>
      <c r="L52" s="24"/>
      <c r="M52" s="24"/>
      <c r="N52" s="24"/>
      <c r="O52" s="12">
        <f>SUM(O38:O51)</f>
        <v>92</v>
      </c>
      <c r="P52" s="24"/>
      <c r="Q52" s="24"/>
      <c r="R52" s="24"/>
      <c r="S52" s="12">
        <f>SUM(S38:S51)</f>
        <v>350</v>
      </c>
      <c r="T52" s="13"/>
      <c r="U52" s="13"/>
      <c r="V52" s="13"/>
      <c r="W52" s="12">
        <f>SUM(W38:W51)</f>
        <v>736</v>
      </c>
      <c r="X52" s="13"/>
      <c r="Y52" s="13"/>
      <c r="Z52" s="13"/>
      <c r="AA52" s="12">
        <f>SUM(AA38:AA51)</f>
        <v>133</v>
      </c>
      <c r="AB52" s="13"/>
      <c r="AC52" s="13"/>
      <c r="AD52" s="13"/>
      <c r="AE52" s="12">
        <f>SUM(AE38:AE51)</f>
        <v>664</v>
      </c>
      <c r="AF52" s="13"/>
      <c r="AG52" s="13"/>
      <c r="AH52" s="13"/>
      <c r="AI52" s="12">
        <f>SUM(AI38:AI51)</f>
        <v>26</v>
      </c>
      <c r="AJ52" s="24"/>
      <c r="AK52" s="24"/>
      <c r="AL52" s="24"/>
    </row>
    <row r="53" spans="1:38" x14ac:dyDescent="0.25">
      <c r="A53" s="59" t="s">
        <v>127</v>
      </c>
      <c r="B53" s="60"/>
      <c r="C53" s="60"/>
      <c r="D53" s="60"/>
      <c r="E53" s="60"/>
      <c r="F53" s="60"/>
      <c r="G53" s="60"/>
      <c r="H53" s="60"/>
      <c r="I53" s="60"/>
      <c r="J53" s="60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2"/>
    </row>
    <row r="54" spans="1:38" x14ac:dyDescent="0.25">
      <c r="A54" s="17">
        <v>43</v>
      </c>
      <c r="B54" s="18" t="s">
        <v>69</v>
      </c>
      <c r="C54" s="11">
        <f t="shared" si="13"/>
        <v>99</v>
      </c>
      <c r="D54" s="12">
        <f t="shared" ref="D54" si="44">SUM(H54+L54+P54+T54+X54+AB54+AF54+AJ54)</f>
        <v>99</v>
      </c>
      <c r="E54" s="12">
        <f t="shared" ref="E54" si="45">I54+M54+Q54+U54+Y54+AC54+AG54+AK54</f>
        <v>0</v>
      </c>
      <c r="F54" s="12">
        <f t="shared" ref="F54" si="46">J54+N54+R54+V54+Z54+AD54+AH54+AL54</f>
        <v>0</v>
      </c>
      <c r="G54" s="12">
        <f t="shared" ref="G54" si="47">H54+I54+J54</f>
        <v>11</v>
      </c>
      <c r="H54" s="13">
        <v>11</v>
      </c>
      <c r="I54" s="13"/>
      <c r="J54" s="13"/>
      <c r="K54" s="12">
        <f t="shared" si="0"/>
        <v>0</v>
      </c>
      <c r="L54" s="13"/>
      <c r="M54" s="13"/>
      <c r="N54" s="13"/>
      <c r="O54" s="12">
        <f t="shared" si="1"/>
        <v>0</v>
      </c>
      <c r="P54" s="13"/>
      <c r="Q54" s="13"/>
      <c r="R54" s="13"/>
      <c r="S54" s="12">
        <f t="shared" si="2"/>
        <v>0</v>
      </c>
      <c r="T54" s="13"/>
      <c r="U54" s="13"/>
      <c r="V54" s="13"/>
      <c r="W54" s="12">
        <f t="shared" si="3"/>
        <v>50</v>
      </c>
      <c r="X54" s="13">
        <v>50</v>
      </c>
      <c r="Y54" s="13"/>
      <c r="Z54" s="13"/>
      <c r="AA54" s="12">
        <f t="shared" si="4"/>
        <v>0</v>
      </c>
      <c r="AB54" s="13"/>
      <c r="AC54" s="13"/>
      <c r="AD54" s="13"/>
      <c r="AE54" s="12">
        <f t="shared" si="5"/>
        <v>38</v>
      </c>
      <c r="AF54" s="13">
        <v>38</v>
      </c>
      <c r="AG54" s="13"/>
      <c r="AH54" s="13"/>
      <c r="AI54" s="12">
        <f t="shared" si="6"/>
        <v>0</v>
      </c>
      <c r="AJ54" s="24"/>
      <c r="AK54" s="24"/>
      <c r="AL54" s="24"/>
    </row>
    <row r="55" spans="1:38" x14ac:dyDescent="0.25">
      <c r="A55" s="17">
        <v>44</v>
      </c>
      <c r="B55" s="18" t="s">
        <v>60</v>
      </c>
      <c r="C55" s="11">
        <f t="shared" ref="C55:C61" si="48">G55+K55+O55+S55+W55+AA55+AE55+AI55</f>
        <v>111</v>
      </c>
      <c r="D55" s="12">
        <f t="shared" ref="D55:D61" si="49">SUM(H55+L55+P55+T55+X55+AB55+AF55+AJ55)</f>
        <v>108</v>
      </c>
      <c r="E55" s="12">
        <f t="shared" ref="E55:E61" si="50">I55+M55+Q55+U55+Y55+AC55+AG55+AK55</f>
        <v>2</v>
      </c>
      <c r="F55" s="12">
        <f t="shared" ref="F55:F61" si="51">J55+N55+R55+V55+Z55+AD55+AH55+AL55</f>
        <v>1</v>
      </c>
      <c r="G55" s="12">
        <f t="shared" ref="G55:G61" si="52">H55+I55+J55</f>
        <v>28</v>
      </c>
      <c r="H55" s="13">
        <v>25</v>
      </c>
      <c r="I55" s="13">
        <v>2</v>
      </c>
      <c r="J55" s="13">
        <v>1</v>
      </c>
      <c r="K55" s="12">
        <f t="shared" ref="K55:K61" si="53">L55+M55+N55</f>
        <v>10</v>
      </c>
      <c r="L55" s="13">
        <v>10</v>
      </c>
      <c r="M55" s="13"/>
      <c r="N55" s="13"/>
      <c r="O55" s="12">
        <f t="shared" ref="O55:O61" si="54">P55+Q55+R55</f>
        <v>25</v>
      </c>
      <c r="P55" s="13">
        <v>25</v>
      </c>
      <c r="Q55" s="13"/>
      <c r="R55" s="13"/>
      <c r="S55" s="12">
        <f t="shared" ref="S55:S61" si="55">T55+U55+V55</f>
        <v>20</v>
      </c>
      <c r="T55" s="13">
        <v>20</v>
      </c>
      <c r="U55" s="13"/>
      <c r="V55" s="13"/>
      <c r="W55" s="12">
        <f t="shared" ref="W55:W61" si="56">X55+Y55+Z55</f>
        <v>18</v>
      </c>
      <c r="X55" s="13">
        <v>18</v>
      </c>
      <c r="Y55" s="13"/>
      <c r="Z55" s="13"/>
      <c r="AA55" s="12">
        <f t="shared" ref="AA55:AA61" si="57">AB55+AC55+AD55</f>
        <v>0</v>
      </c>
      <c r="AB55" s="13"/>
      <c r="AC55" s="13"/>
      <c r="AD55" s="13"/>
      <c r="AE55" s="12">
        <f t="shared" ref="AE55:AE61" si="58">AF55+AG55+AH55</f>
        <v>10</v>
      </c>
      <c r="AF55" s="13">
        <v>10</v>
      </c>
      <c r="AG55" s="13"/>
      <c r="AH55" s="13"/>
      <c r="AI55" s="12">
        <f t="shared" ref="AI55:AI61" si="59">AJ55+AK55+AL55</f>
        <v>0</v>
      </c>
      <c r="AJ55" s="24"/>
      <c r="AK55" s="24"/>
      <c r="AL55" s="24"/>
    </row>
    <row r="56" spans="1:38" x14ac:dyDescent="0.25">
      <c r="A56" s="17">
        <v>45</v>
      </c>
      <c r="B56" s="18" t="s">
        <v>61</v>
      </c>
      <c r="C56" s="11">
        <f t="shared" si="48"/>
        <v>0</v>
      </c>
      <c r="D56" s="12">
        <f t="shared" si="49"/>
        <v>0</v>
      </c>
      <c r="E56" s="12">
        <f t="shared" si="50"/>
        <v>0</v>
      </c>
      <c r="F56" s="12">
        <f t="shared" si="51"/>
        <v>0</v>
      </c>
      <c r="G56" s="12">
        <f t="shared" si="52"/>
        <v>0</v>
      </c>
      <c r="H56" s="13"/>
      <c r="I56" s="13"/>
      <c r="J56" s="13"/>
      <c r="K56" s="12">
        <f t="shared" si="53"/>
        <v>0</v>
      </c>
      <c r="L56" s="13"/>
      <c r="M56" s="13"/>
      <c r="N56" s="13"/>
      <c r="O56" s="12">
        <f t="shared" si="54"/>
        <v>0</v>
      </c>
      <c r="P56" s="13"/>
      <c r="Q56" s="13"/>
      <c r="R56" s="13"/>
      <c r="S56" s="12">
        <f t="shared" si="55"/>
        <v>0</v>
      </c>
      <c r="T56" s="13"/>
      <c r="U56" s="13"/>
      <c r="V56" s="13"/>
      <c r="W56" s="12">
        <f t="shared" si="56"/>
        <v>0</v>
      </c>
      <c r="X56" s="13"/>
      <c r="Y56" s="13"/>
      <c r="Z56" s="13"/>
      <c r="AA56" s="12">
        <f t="shared" si="57"/>
        <v>0</v>
      </c>
      <c r="AB56" s="13"/>
      <c r="AC56" s="13"/>
      <c r="AD56" s="13"/>
      <c r="AE56" s="12">
        <f t="shared" si="58"/>
        <v>0</v>
      </c>
      <c r="AF56" s="13"/>
      <c r="AG56" s="13"/>
      <c r="AH56" s="13"/>
      <c r="AI56" s="12">
        <f t="shared" si="59"/>
        <v>0</v>
      </c>
      <c r="AJ56" s="24"/>
      <c r="AK56" s="24"/>
      <c r="AL56" s="24"/>
    </row>
    <row r="57" spans="1:38" x14ac:dyDescent="0.25">
      <c r="A57" s="17">
        <v>46</v>
      </c>
      <c r="B57" s="18" t="s">
        <v>62</v>
      </c>
      <c r="C57" s="11">
        <f t="shared" si="48"/>
        <v>0</v>
      </c>
      <c r="D57" s="12">
        <f t="shared" si="49"/>
        <v>0</v>
      </c>
      <c r="E57" s="12">
        <f t="shared" si="50"/>
        <v>0</v>
      </c>
      <c r="F57" s="12">
        <f t="shared" si="51"/>
        <v>0</v>
      </c>
      <c r="G57" s="12">
        <f t="shared" si="52"/>
        <v>0</v>
      </c>
      <c r="H57" s="13"/>
      <c r="I57" s="13"/>
      <c r="J57" s="13"/>
      <c r="K57" s="12">
        <f t="shared" si="53"/>
        <v>0</v>
      </c>
      <c r="L57" s="13"/>
      <c r="M57" s="13"/>
      <c r="N57" s="13"/>
      <c r="O57" s="12">
        <f t="shared" si="54"/>
        <v>0</v>
      </c>
      <c r="P57" s="13"/>
      <c r="Q57" s="13"/>
      <c r="R57" s="13"/>
      <c r="S57" s="12">
        <f t="shared" si="55"/>
        <v>0</v>
      </c>
      <c r="T57" s="13"/>
      <c r="U57" s="13"/>
      <c r="V57" s="13"/>
      <c r="W57" s="12">
        <f t="shared" si="56"/>
        <v>0</v>
      </c>
      <c r="X57" s="13"/>
      <c r="Y57" s="13"/>
      <c r="Z57" s="13"/>
      <c r="AA57" s="12">
        <f t="shared" si="57"/>
        <v>0</v>
      </c>
      <c r="AB57" s="13"/>
      <c r="AC57" s="13"/>
      <c r="AD57" s="13"/>
      <c r="AE57" s="12">
        <f t="shared" si="58"/>
        <v>0</v>
      </c>
      <c r="AF57" s="13"/>
      <c r="AG57" s="13"/>
      <c r="AH57" s="13"/>
      <c r="AI57" s="12">
        <f t="shared" si="59"/>
        <v>0</v>
      </c>
      <c r="AJ57" s="24"/>
      <c r="AK57" s="24"/>
      <c r="AL57" s="24"/>
    </row>
    <row r="58" spans="1:38" x14ac:dyDescent="0.25">
      <c r="A58" s="17">
        <v>47</v>
      </c>
      <c r="B58" s="18" t="s">
        <v>74</v>
      </c>
      <c r="C58" s="11">
        <f t="shared" si="48"/>
        <v>907</v>
      </c>
      <c r="D58" s="12">
        <f t="shared" si="49"/>
        <v>887</v>
      </c>
      <c r="E58" s="12">
        <f t="shared" si="50"/>
        <v>20</v>
      </c>
      <c r="F58" s="12">
        <f t="shared" si="51"/>
        <v>0</v>
      </c>
      <c r="G58" s="12">
        <f t="shared" si="52"/>
        <v>132</v>
      </c>
      <c r="H58" s="13">
        <v>132</v>
      </c>
      <c r="I58" s="13"/>
      <c r="J58" s="13"/>
      <c r="K58" s="12">
        <f t="shared" si="53"/>
        <v>58</v>
      </c>
      <c r="L58" s="13">
        <v>54</v>
      </c>
      <c r="M58" s="13">
        <v>4</v>
      </c>
      <c r="N58" s="13"/>
      <c r="O58" s="12">
        <f t="shared" si="54"/>
        <v>7</v>
      </c>
      <c r="P58" s="13">
        <v>7</v>
      </c>
      <c r="Q58" s="13"/>
      <c r="R58" s="13"/>
      <c r="S58" s="12">
        <f t="shared" si="55"/>
        <v>156</v>
      </c>
      <c r="T58" s="13">
        <v>147</v>
      </c>
      <c r="U58" s="13">
        <v>9</v>
      </c>
      <c r="V58" s="13"/>
      <c r="W58" s="12">
        <f t="shared" si="56"/>
        <v>239</v>
      </c>
      <c r="X58" s="13">
        <v>238</v>
      </c>
      <c r="Y58" s="13">
        <v>1</v>
      </c>
      <c r="Z58" s="13"/>
      <c r="AA58" s="12">
        <f t="shared" si="57"/>
        <v>8</v>
      </c>
      <c r="AB58" s="13">
        <v>8</v>
      </c>
      <c r="AC58" s="13"/>
      <c r="AD58" s="13"/>
      <c r="AE58" s="12">
        <f t="shared" si="58"/>
        <v>275</v>
      </c>
      <c r="AF58" s="13">
        <v>269</v>
      </c>
      <c r="AG58" s="13">
        <v>6</v>
      </c>
      <c r="AH58" s="13"/>
      <c r="AI58" s="12">
        <f t="shared" si="59"/>
        <v>32</v>
      </c>
      <c r="AJ58" s="24">
        <v>32</v>
      </c>
      <c r="AK58" s="24"/>
      <c r="AL58" s="24"/>
    </row>
    <row r="59" spans="1:38" x14ac:dyDescent="0.25">
      <c r="A59" s="17">
        <v>48</v>
      </c>
      <c r="B59" s="18" t="s">
        <v>128</v>
      </c>
      <c r="C59" s="11">
        <f t="shared" si="48"/>
        <v>100</v>
      </c>
      <c r="D59" s="12">
        <f t="shared" si="49"/>
        <v>100</v>
      </c>
      <c r="E59" s="12">
        <f t="shared" si="50"/>
        <v>0</v>
      </c>
      <c r="F59" s="12">
        <f t="shared" si="51"/>
        <v>0</v>
      </c>
      <c r="G59" s="12">
        <f t="shared" si="52"/>
        <v>0</v>
      </c>
      <c r="H59" s="13"/>
      <c r="I59" s="13"/>
      <c r="J59" s="13"/>
      <c r="K59" s="12">
        <f t="shared" si="53"/>
        <v>0</v>
      </c>
      <c r="L59" s="13"/>
      <c r="M59" s="13"/>
      <c r="N59" s="13"/>
      <c r="O59" s="12">
        <f t="shared" si="54"/>
        <v>0</v>
      </c>
      <c r="P59" s="13"/>
      <c r="Q59" s="13"/>
      <c r="R59" s="13"/>
      <c r="S59" s="12">
        <f t="shared" si="55"/>
        <v>0</v>
      </c>
      <c r="T59" s="13"/>
      <c r="U59" s="13"/>
      <c r="V59" s="13"/>
      <c r="W59" s="12">
        <f t="shared" si="56"/>
        <v>68</v>
      </c>
      <c r="X59" s="13">
        <v>68</v>
      </c>
      <c r="Y59" s="13"/>
      <c r="Z59" s="13"/>
      <c r="AA59" s="12">
        <f t="shared" si="57"/>
        <v>0</v>
      </c>
      <c r="AB59" s="13"/>
      <c r="AC59" s="13"/>
      <c r="AD59" s="13"/>
      <c r="AE59" s="12">
        <f t="shared" si="58"/>
        <v>0</v>
      </c>
      <c r="AF59" s="13"/>
      <c r="AG59" s="13"/>
      <c r="AH59" s="13"/>
      <c r="AI59" s="12">
        <f t="shared" si="59"/>
        <v>32</v>
      </c>
      <c r="AJ59" s="24">
        <v>32</v>
      </c>
      <c r="AK59" s="24"/>
      <c r="AL59" s="24"/>
    </row>
    <row r="60" spans="1:38" x14ac:dyDescent="0.25">
      <c r="A60" s="17">
        <v>49</v>
      </c>
      <c r="B60" s="18" t="s">
        <v>79</v>
      </c>
      <c r="C60" s="11">
        <f t="shared" si="48"/>
        <v>1</v>
      </c>
      <c r="D60" s="12">
        <f t="shared" si="49"/>
        <v>0</v>
      </c>
      <c r="E60" s="12">
        <f t="shared" si="50"/>
        <v>0</v>
      </c>
      <c r="F60" s="12">
        <f t="shared" si="51"/>
        <v>1</v>
      </c>
      <c r="G60" s="12">
        <f t="shared" si="52"/>
        <v>0</v>
      </c>
      <c r="H60" s="13"/>
      <c r="I60" s="13"/>
      <c r="J60" s="13"/>
      <c r="K60" s="12">
        <f t="shared" si="53"/>
        <v>0</v>
      </c>
      <c r="L60" s="13"/>
      <c r="M60" s="13"/>
      <c r="N60" s="13"/>
      <c r="O60" s="12">
        <f t="shared" si="54"/>
        <v>0</v>
      </c>
      <c r="P60" s="13"/>
      <c r="Q60" s="13"/>
      <c r="R60" s="13"/>
      <c r="S60" s="12">
        <f t="shared" si="55"/>
        <v>0</v>
      </c>
      <c r="T60" s="13"/>
      <c r="U60" s="13"/>
      <c r="V60" s="13"/>
      <c r="W60" s="12">
        <f t="shared" si="56"/>
        <v>1</v>
      </c>
      <c r="X60" s="13"/>
      <c r="Y60" s="13"/>
      <c r="Z60" s="13">
        <v>1</v>
      </c>
      <c r="AA60" s="12">
        <f t="shared" si="57"/>
        <v>0</v>
      </c>
      <c r="AB60" s="13"/>
      <c r="AC60" s="13"/>
      <c r="AD60" s="13"/>
      <c r="AE60" s="12">
        <f t="shared" si="58"/>
        <v>0</v>
      </c>
      <c r="AF60" s="13"/>
      <c r="AG60" s="13"/>
      <c r="AH60" s="13"/>
      <c r="AI60" s="12">
        <f t="shared" si="59"/>
        <v>0</v>
      </c>
      <c r="AJ60" s="24"/>
      <c r="AK60" s="24"/>
      <c r="AL60" s="24"/>
    </row>
    <row r="61" spans="1:38" ht="15.75" thickBot="1" x14ac:dyDescent="0.3">
      <c r="A61" s="17">
        <v>50</v>
      </c>
      <c r="B61" s="18" t="s">
        <v>75</v>
      </c>
      <c r="C61" s="11">
        <f t="shared" si="48"/>
        <v>537</v>
      </c>
      <c r="D61" s="12">
        <f t="shared" si="49"/>
        <v>537</v>
      </c>
      <c r="E61" s="12">
        <f t="shared" si="50"/>
        <v>0</v>
      </c>
      <c r="F61" s="12">
        <f t="shared" si="51"/>
        <v>0</v>
      </c>
      <c r="G61" s="12">
        <f t="shared" si="52"/>
        <v>42</v>
      </c>
      <c r="H61" s="13">
        <v>42</v>
      </c>
      <c r="I61" s="13"/>
      <c r="J61" s="13"/>
      <c r="K61" s="12">
        <f t="shared" si="53"/>
        <v>53</v>
      </c>
      <c r="L61" s="13">
        <v>53</v>
      </c>
      <c r="M61" s="13"/>
      <c r="N61" s="13"/>
      <c r="O61" s="12">
        <f t="shared" si="54"/>
        <v>31</v>
      </c>
      <c r="P61" s="13">
        <v>31</v>
      </c>
      <c r="Q61" s="13"/>
      <c r="R61" s="13"/>
      <c r="S61" s="12">
        <f t="shared" si="55"/>
        <v>176</v>
      </c>
      <c r="T61" s="13">
        <v>176</v>
      </c>
      <c r="U61" s="13"/>
      <c r="V61" s="13"/>
      <c r="W61" s="12">
        <f t="shared" si="56"/>
        <v>235</v>
      </c>
      <c r="X61" s="13">
        <v>235</v>
      </c>
      <c r="Y61" s="13"/>
      <c r="Z61" s="13"/>
      <c r="AA61" s="12">
        <f t="shared" si="57"/>
        <v>0</v>
      </c>
      <c r="AB61" s="13"/>
      <c r="AC61" s="13"/>
      <c r="AD61" s="13"/>
      <c r="AE61" s="12">
        <f t="shared" si="58"/>
        <v>0</v>
      </c>
      <c r="AF61" s="13"/>
      <c r="AG61" s="13"/>
      <c r="AH61" s="13"/>
      <c r="AI61" s="12">
        <f t="shared" si="59"/>
        <v>0</v>
      </c>
      <c r="AJ61" s="24"/>
      <c r="AK61" s="24"/>
      <c r="AL61" s="24"/>
    </row>
    <row r="62" spans="1:38" ht="15.75" thickBot="1" x14ac:dyDescent="0.3">
      <c r="A62" s="19"/>
      <c r="B62" s="20" t="s">
        <v>123</v>
      </c>
      <c r="C62" s="11">
        <f>SUM(C54:C61)</f>
        <v>1755</v>
      </c>
      <c r="D62" s="12">
        <f>SUM(D54:D61)</f>
        <v>1731</v>
      </c>
      <c r="E62" s="12">
        <f>SUM(E54:E61)</f>
        <v>22</v>
      </c>
      <c r="F62" s="12">
        <f>SUM(F54:F61)</f>
        <v>2</v>
      </c>
      <c r="G62" s="12">
        <f>SUM(G54:G61)</f>
        <v>213</v>
      </c>
      <c r="H62" s="13"/>
      <c r="I62" s="13"/>
      <c r="J62" s="13"/>
      <c r="K62" s="12">
        <f>SUM(K54:K61)</f>
        <v>121</v>
      </c>
      <c r="L62" s="13"/>
      <c r="M62" s="13"/>
      <c r="N62" s="13"/>
      <c r="O62" s="12">
        <f>SUM(O54:O61)</f>
        <v>63</v>
      </c>
      <c r="P62" s="13"/>
      <c r="Q62" s="13"/>
      <c r="R62" s="13"/>
      <c r="S62" s="12">
        <f>SUM(S54:S61)</f>
        <v>352</v>
      </c>
      <c r="T62" s="13"/>
      <c r="U62" s="13"/>
      <c r="V62" s="13"/>
      <c r="W62" s="12">
        <f>SUM(W54:W61)</f>
        <v>611</v>
      </c>
      <c r="X62" s="13"/>
      <c r="Y62" s="13"/>
      <c r="Z62" s="13"/>
      <c r="AA62" s="12">
        <f>SUM(AA54:AA61)</f>
        <v>8</v>
      </c>
      <c r="AB62" s="13"/>
      <c r="AC62" s="13"/>
      <c r="AD62" s="13"/>
      <c r="AE62" s="12">
        <f>SUM(AE54:AE61)</f>
        <v>323</v>
      </c>
      <c r="AF62" s="13"/>
      <c r="AG62" s="13"/>
      <c r="AH62" s="13"/>
      <c r="AI62" s="12">
        <f>SUM(AI54:AI61)</f>
        <v>64</v>
      </c>
      <c r="AJ62" s="24"/>
      <c r="AK62" s="24"/>
      <c r="AL62" s="24"/>
    </row>
    <row r="63" spans="1:38" x14ac:dyDescent="0.25">
      <c r="A63" s="59" t="s">
        <v>68</v>
      </c>
      <c r="B63" s="60"/>
      <c r="C63" s="60"/>
      <c r="D63" s="60"/>
      <c r="E63" s="60"/>
      <c r="F63" s="60"/>
      <c r="G63" s="60"/>
      <c r="H63" s="60"/>
      <c r="I63" s="60"/>
      <c r="J63" s="60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2"/>
    </row>
    <row r="64" spans="1:38" ht="28.5" x14ac:dyDescent="0.25">
      <c r="A64" s="16" t="s">
        <v>119</v>
      </c>
      <c r="B64" s="16" t="s">
        <v>120</v>
      </c>
      <c r="C64" s="11">
        <f t="shared" si="13"/>
        <v>0</v>
      </c>
      <c r="D64" s="12">
        <f t="shared" ref="D64" si="60">SUM(H64+L64+P64+T64+X64+AB64+AF64+AJ64)</f>
        <v>0</v>
      </c>
      <c r="E64" s="12">
        <f t="shared" ref="E64" si="61">I64+M64+Q64+U64+Y64+AC64+AG64+AK64</f>
        <v>0</v>
      </c>
      <c r="F64" s="12">
        <f t="shared" ref="F64" si="62">J64+N64+R64+V64+Z64+AD64+AH64+AL64</f>
        <v>0</v>
      </c>
      <c r="G64" s="12">
        <f t="shared" ref="G64" si="63">H64+I64+J64</f>
        <v>0</v>
      </c>
      <c r="H64" s="24"/>
      <c r="I64" s="24"/>
      <c r="J64" s="24"/>
      <c r="K64" s="12">
        <f t="shared" si="0"/>
        <v>0</v>
      </c>
      <c r="L64" s="24"/>
      <c r="M64" s="24"/>
      <c r="N64" s="24"/>
      <c r="O64" s="12">
        <f t="shared" si="1"/>
        <v>0</v>
      </c>
      <c r="P64" s="24"/>
      <c r="Q64" s="24"/>
      <c r="R64" s="24"/>
      <c r="S64" s="12">
        <f t="shared" si="2"/>
        <v>0</v>
      </c>
      <c r="T64" s="24"/>
      <c r="U64" s="24"/>
      <c r="V64" s="24"/>
      <c r="W64" s="12">
        <f t="shared" si="3"/>
        <v>0</v>
      </c>
      <c r="X64" s="24"/>
      <c r="Y64" s="24"/>
      <c r="Z64" s="24"/>
      <c r="AA64" s="12">
        <f t="shared" si="4"/>
        <v>0</v>
      </c>
      <c r="AB64" s="24"/>
      <c r="AC64" s="24"/>
      <c r="AD64" s="24"/>
      <c r="AE64" s="12">
        <f t="shared" si="5"/>
        <v>0</v>
      </c>
      <c r="AF64" s="24"/>
      <c r="AG64" s="24"/>
      <c r="AH64" s="24"/>
      <c r="AI64" s="12">
        <f t="shared" si="6"/>
        <v>0</v>
      </c>
      <c r="AJ64" s="24"/>
      <c r="AK64" s="24"/>
      <c r="AL64" s="24"/>
    </row>
    <row r="65" spans="1:38" x14ac:dyDescent="0.25">
      <c r="A65" s="17">
        <v>51</v>
      </c>
      <c r="B65" s="18" t="s">
        <v>70</v>
      </c>
      <c r="C65" s="11">
        <f t="shared" ref="C65:C71" si="64">G65+K65+O65+S65+W65+AA65+AE65+AI65</f>
        <v>9</v>
      </c>
      <c r="D65" s="12">
        <f t="shared" ref="D65:D71" si="65">SUM(H65+L65+P65+T65+X65+AB65+AF65+AJ65)</f>
        <v>9</v>
      </c>
      <c r="E65" s="12">
        <f t="shared" ref="E65:E71" si="66">I65+M65+Q65+U65+Y65+AC65+AG65+AK65</f>
        <v>0</v>
      </c>
      <c r="F65" s="12">
        <f t="shared" ref="F65:F71" si="67">J65+N65+R65+V65+Z65+AD65+AH65+AL65</f>
        <v>0</v>
      </c>
      <c r="G65" s="12">
        <f t="shared" ref="G65:G71" si="68">H65+I65+J65</f>
        <v>3</v>
      </c>
      <c r="H65" s="24">
        <v>3</v>
      </c>
      <c r="I65" s="24"/>
      <c r="J65" s="24"/>
      <c r="K65" s="12">
        <f t="shared" ref="K65:K71" si="69">L65+M65+N65</f>
        <v>4</v>
      </c>
      <c r="L65" s="24">
        <v>4</v>
      </c>
      <c r="M65" s="24"/>
      <c r="N65" s="24"/>
      <c r="O65" s="12">
        <f t="shared" ref="O65:O71" si="70">P65+Q65+R65</f>
        <v>0</v>
      </c>
      <c r="P65" s="24"/>
      <c r="Q65" s="24"/>
      <c r="R65" s="24"/>
      <c r="S65" s="12">
        <f t="shared" ref="S65:S71" si="71">T65+U65+V65</f>
        <v>0</v>
      </c>
      <c r="T65" s="24"/>
      <c r="U65" s="24"/>
      <c r="V65" s="24"/>
      <c r="W65" s="12">
        <f t="shared" ref="W65:W71" si="72">X65+Y65+Z65</f>
        <v>2</v>
      </c>
      <c r="X65" s="24">
        <v>2</v>
      </c>
      <c r="Y65" s="24"/>
      <c r="Z65" s="24"/>
      <c r="AA65" s="12">
        <f t="shared" si="4"/>
        <v>0</v>
      </c>
      <c r="AB65" s="24"/>
      <c r="AC65" s="24"/>
      <c r="AD65" s="24"/>
      <c r="AE65" s="12">
        <f t="shared" si="5"/>
        <v>0</v>
      </c>
      <c r="AF65" s="24"/>
      <c r="AG65" s="24"/>
      <c r="AH65" s="24"/>
      <c r="AI65" s="12">
        <f t="shared" si="6"/>
        <v>0</v>
      </c>
      <c r="AJ65" s="24"/>
      <c r="AK65" s="24"/>
      <c r="AL65" s="24"/>
    </row>
    <row r="66" spans="1:38" x14ac:dyDescent="0.25">
      <c r="A66" s="17">
        <v>52</v>
      </c>
      <c r="B66" s="18" t="s">
        <v>71</v>
      </c>
      <c r="C66" s="11">
        <f t="shared" si="64"/>
        <v>0</v>
      </c>
      <c r="D66" s="12">
        <f t="shared" si="65"/>
        <v>0</v>
      </c>
      <c r="E66" s="12">
        <f t="shared" si="66"/>
        <v>0</v>
      </c>
      <c r="F66" s="12">
        <f t="shared" si="67"/>
        <v>0</v>
      </c>
      <c r="G66" s="12">
        <f t="shared" si="68"/>
        <v>0</v>
      </c>
      <c r="H66" s="24"/>
      <c r="I66" s="24"/>
      <c r="J66" s="24"/>
      <c r="K66" s="12">
        <f t="shared" si="69"/>
        <v>0</v>
      </c>
      <c r="L66" s="24"/>
      <c r="M66" s="24"/>
      <c r="N66" s="24"/>
      <c r="O66" s="12">
        <f t="shared" si="70"/>
        <v>0</v>
      </c>
      <c r="P66" s="24"/>
      <c r="Q66" s="24"/>
      <c r="R66" s="24"/>
      <c r="S66" s="12">
        <f t="shared" si="71"/>
        <v>0</v>
      </c>
      <c r="T66" s="24"/>
      <c r="U66" s="24"/>
      <c r="V66" s="24"/>
      <c r="W66" s="12">
        <f t="shared" si="72"/>
        <v>0</v>
      </c>
      <c r="X66" s="24"/>
      <c r="Y66" s="24"/>
      <c r="Z66" s="24"/>
      <c r="AA66" s="12">
        <f t="shared" si="4"/>
        <v>0</v>
      </c>
      <c r="AB66" s="24"/>
      <c r="AC66" s="24"/>
      <c r="AD66" s="24"/>
      <c r="AE66" s="12">
        <f t="shared" si="5"/>
        <v>0</v>
      </c>
      <c r="AF66" s="24"/>
      <c r="AG66" s="24"/>
      <c r="AH66" s="24"/>
      <c r="AI66" s="12">
        <f t="shared" si="6"/>
        <v>0</v>
      </c>
      <c r="AJ66" s="24"/>
      <c r="AK66" s="24"/>
      <c r="AL66" s="24"/>
    </row>
    <row r="67" spans="1:38" x14ac:dyDescent="0.25">
      <c r="A67" s="17">
        <v>53</v>
      </c>
      <c r="B67" s="18" t="s">
        <v>72</v>
      </c>
      <c r="C67" s="11">
        <f t="shared" si="64"/>
        <v>2624</v>
      </c>
      <c r="D67" s="12">
        <f t="shared" si="65"/>
        <v>2624</v>
      </c>
      <c r="E67" s="12">
        <f t="shared" si="66"/>
        <v>0</v>
      </c>
      <c r="F67" s="12">
        <f t="shared" si="67"/>
        <v>0</v>
      </c>
      <c r="G67" s="12">
        <f t="shared" si="68"/>
        <v>135</v>
      </c>
      <c r="H67" s="24">
        <v>135</v>
      </c>
      <c r="I67" s="24"/>
      <c r="J67" s="24"/>
      <c r="K67" s="12">
        <f t="shared" si="69"/>
        <v>160</v>
      </c>
      <c r="L67" s="24">
        <v>160</v>
      </c>
      <c r="M67" s="24"/>
      <c r="N67" s="24"/>
      <c r="O67" s="12">
        <f t="shared" si="70"/>
        <v>9</v>
      </c>
      <c r="P67" s="24">
        <v>9</v>
      </c>
      <c r="Q67" s="24"/>
      <c r="R67" s="24"/>
      <c r="S67" s="12">
        <f t="shared" si="71"/>
        <v>455</v>
      </c>
      <c r="T67" s="24">
        <v>455</v>
      </c>
      <c r="U67" s="24"/>
      <c r="V67" s="24"/>
      <c r="W67" s="12">
        <f t="shared" si="72"/>
        <v>657</v>
      </c>
      <c r="X67" s="24">
        <v>657</v>
      </c>
      <c r="Y67" s="24"/>
      <c r="Z67" s="24"/>
      <c r="AA67" s="12">
        <f t="shared" si="4"/>
        <v>0</v>
      </c>
      <c r="AB67" s="24"/>
      <c r="AC67" s="24"/>
      <c r="AD67" s="24"/>
      <c r="AE67" s="12">
        <f t="shared" si="5"/>
        <v>1208</v>
      </c>
      <c r="AF67" s="24">
        <v>1208</v>
      </c>
      <c r="AG67" s="24"/>
      <c r="AH67" s="24"/>
      <c r="AI67" s="12">
        <f t="shared" si="6"/>
        <v>0</v>
      </c>
      <c r="AJ67" s="24"/>
      <c r="AK67" s="24"/>
      <c r="AL67" s="24"/>
    </row>
    <row r="68" spans="1:38" x14ac:dyDescent="0.25">
      <c r="A68" s="17">
        <v>54</v>
      </c>
      <c r="B68" s="18" t="s">
        <v>73</v>
      </c>
      <c r="C68" s="11">
        <f t="shared" si="64"/>
        <v>35</v>
      </c>
      <c r="D68" s="12">
        <f t="shared" si="65"/>
        <v>35</v>
      </c>
      <c r="E68" s="12">
        <f t="shared" si="66"/>
        <v>0</v>
      </c>
      <c r="F68" s="12">
        <f t="shared" si="67"/>
        <v>0</v>
      </c>
      <c r="G68" s="12">
        <f t="shared" si="68"/>
        <v>0</v>
      </c>
      <c r="H68" s="24"/>
      <c r="I68" s="24"/>
      <c r="J68" s="24"/>
      <c r="K68" s="12">
        <f t="shared" si="69"/>
        <v>0</v>
      </c>
      <c r="L68" s="24"/>
      <c r="M68" s="24"/>
      <c r="N68" s="24"/>
      <c r="O68" s="12">
        <f t="shared" si="70"/>
        <v>6</v>
      </c>
      <c r="P68" s="24">
        <v>6</v>
      </c>
      <c r="Q68" s="24"/>
      <c r="R68" s="24"/>
      <c r="S68" s="12">
        <f t="shared" si="71"/>
        <v>15</v>
      </c>
      <c r="T68" s="24">
        <v>15</v>
      </c>
      <c r="U68" s="24"/>
      <c r="V68" s="24"/>
      <c r="W68" s="12">
        <f t="shared" si="72"/>
        <v>14</v>
      </c>
      <c r="X68" s="24">
        <v>14</v>
      </c>
      <c r="Y68" s="24"/>
      <c r="Z68" s="24"/>
      <c r="AA68" s="12">
        <f t="shared" si="4"/>
        <v>0</v>
      </c>
      <c r="AB68" s="24"/>
      <c r="AC68" s="24"/>
      <c r="AD68" s="24"/>
      <c r="AE68" s="12">
        <f t="shared" si="5"/>
        <v>0</v>
      </c>
      <c r="AF68" s="24"/>
      <c r="AG68" s="24"/>
      <c r="AH68" s="24"/>
      <c r="AI68" s="12">
        <f t="shared" si="6"/>
        <v>0</v>
      </c>
      <c r="AJ68" s="24"/>
      <c r="AK68" s="24"/>
      <c r="AL68" s="24"/>
    </row>
    <row r="69" spans="1:38" x14ac:dyDescent="0.25">
      <c r="A69" s="17">
        <v>55</v>
      </c>
      <c r="B69" s="18" t="s">
        <v>76</v>
      </c>
      <c r="C69" s="11">
        <f t="shared" si="64"/>
        <v>940</v>
      </c>
      <c r="D69" s="12">
        <f t="shared" si="65"/>
        <v>848</v>
      </c>
      <c r="E69" s="12">
        <f t="shared" si="66"/>
        <v>92</v>
      </c>
      <c r="F69" s="12">
        <f t="shared" si="67"/>
        <v>0</v>
      </c>
      <c r="G69" s="12">
        <f t="shared" si="68"/>
        <v>177</v>
      </c>
      <c r="H69" s="24">
        <v>135</v>
      </c>
      <c r="I69" s="24">
        <v>42</v>
      </c>
      <c r="J69" s="24"/>
      <c r="K69" s="12">
        <f t="shared" si="69"/>
        <v>139</v>
      </c>
      <c r="L69" s="24">
        <v>97</v>
      </c>
      <c r="M69" s="24">
        <v>42</v>
      </c>
      <c r="N69" s="24"/>
      <c r="O69" s="12">
        <f t="shared" si="70"/>
        <v>84</v>
      </c>
      <c r="P69" s="24">
        <v>84</v>
      </c>
      <c r="Q69" s="24"/>
      <c r="R69" s="24"/>
      <c r="S69" s="12">
        <f t="shared" si="71"/>
        <v>124</v>
      </c>
      <c r="T69" s="24">
        <v>124</v>
      </c>
      <c r="U69" s="24"/>
      <c r="V69" s="24"/>
      <c r="W69" s="12">
        <f t="shared" si="72"/>
        <v>251</v>
      </c>
      <c r="X69" s="24">
        <v>251</v>
      </c>
      <c r="Y69" s="24"/>
      <c r="Z69" s="24"/>
      <c r="AA69" s="12">
        <f t="shared" si="4"/>
        <v>84</v>
      </c>
      <c r="AB69" s="24">
        <v>84</v>
      </c>
      <c r="AC69" s="24"/>
      <c r="AD69" s="24"/>
      <c r="AE69" s="12">
        <f t="shared" si="5"/>
        <v>65</v>
      </c>
      <c r="AF69" s="24">
        <v>65</v>
      </c>
      <c r="AG69" s="24"/>
      <c r="AH69" s="24"/>
      <c r="AI69" s="12">
        <f t="shared" si="6"/>
        <v>16</v>
      </c>
      <c r="AJ69" s="24">
        <v>8</v>
      </c>
      <c r="AK69" s="24">
        <v>8</v>
      </c>
      <c r="AL69" s="24"/>
    </row>
    <row r="70" spans="1:38" x14ac:dyDescent="0.25">
      <c r="A70" s="17">
        <v>56</v>
      </c>
      <c r="B70" s="18" t="s">
        <v>77</v>
      </c>
      <c r="C70" s="11">
        <f t="shared" si="64"/>
        <v>361</v>
      </c>
      <c r="D70" s="12">
        <f t="shared" si="65"/>
        <v>172</v>
      </c>
      <c r="E70" s="12">
        <f t="shared" si="66"/>
        <v>189</v>
      </c>
      <c r="F70" s="12">
        <f t="shared" si="67"/>
        <v>0</v>
      </c>
      <c r="G70" s="12">
        <f t="shared" si="68"/>
        <v>48</v>
      </c>
      <c r="H70" s="24">
        <v>36</v>
      </c>
      <c r="I70" s="24">
        <v>12</v>
      </c>
      <c r="J70" s="24"/>
      <c r="K70" s="12">
        <f t="shared" si="69"/>
        <v>17</v>
      </c>
      <c r="L70" s="24">
        <v>11</v>
      </c>
      <c r="M70" s="24">
        <v>6</v>
      </c>
      <c r="N70" s="24"/>
      <c r="O70" s="12">
        <f t="shared" si="70"/>
        <v>4</v>
      </c>
      <c r="P70" s="24"/>
      <c r="Q70" s="24">
        <v>4</v>
      </c>
      <c r="R70" s="24"/>
      <c r="S70" s="12">
        <f t="shared" si="71"/>
        <v>83</v>
      </c>
      <c r="T70" s="24">
        <v>12</v>
      </c>
      <c r="U70" s="24">
        <v>71</v>
      </c>
      <c r="V70" s="24"/>
      <c r="W70" s="12">
        <f t="shared" si="72"/>
        <v>39</v>
      </c>
      <c r="X70" s="24">
        <v>39</v>
      </c>
      <c r="Y70" s="24"/>
      <c r="Z70" s="24"/>
      <c r="AA70" s="12">
        <f t="shared" ref="AA70:AA71" si="73">AB70+AC70+AD70</f>
        <v>0</v>
      </c>
      <c r="AB70" s="24"/>
      <c r="AC70" s="24"/>
      <c r="AD70" s="24"/>
      <c r="AE70" s="12">
        <f t="shared" ref="AE70:AE71" si="74">AF70+AG70+AH70</f>
        <v>159</v>
      </c>
      <c r="AF70" s="24">
        <v>69</v>
      </c>
      <c r="AG70" s="24">
        <v>90</v>
      </c>
      <c r="AH70" s="24"/>
      <c r="AI70" s="12">
        <f t="shared" ref="AI70:AI71" si="75">AJ70+AK70+AL70</f>
        <v>11</v>
      </c>
      <c r="AJ70" s="24">
        <v>5</v>
      </c>
      <c r="AK70" s="24">
        <v>6</v>
      </c>
      <c r="AL70" s="24"/>
    </row>
    <row r="71" spans="1:38" ht="15.75" thickBot="1" x14ac:dyDescent="0.3">
      <c r="A71" s="17">
        <v>57</v>
      </c>
      <c r="B71" s="18" t="s">
        <v>78</v>
      </c>
      <c r="C71" s="11">
        <f t="shared" si="64"/>
        <v>334</v>
      </c>
      <c r="D71" s="12">
        <f t="shared" si="65"/>
        <v>168</v>
      </c>
      <c r="E71" s="12">
        <f t="shared" si="66"/>
        <v>166</v>
      </c>
      <c r="F71" s="12">
        <f t="shared" si="67"/>
        <v>0</v>
      </c>
      <c r="G71" s="12">
        <f t="shared" si="68"/>
        <v>135</v>
      </c>
      <c r="H71" s="24">
        <v>93</v>
      </c>
      <c r="I71" s="24">
        <v>42</v>
      </c>
      <c r="J71" s="24"/>
      <c r="K71" s="12">
        <f t="shared" si="69"/>
        <v>52</v>
      </c>
      <c r="L71" s="24">
        <v>37</v>
      </c>
      <c r="M71" s="24">
        <v>15</v>
      </c>
      <c r="N71" s="24"/>
      <c r="O71" s="12">
        <f t="shared" si="70"/>
        <v>0</v>
      </c>
      <c r="P71" s="24"/>
      <c r="Q71" s="24"/>
      <c r="R71" s="24"/>
      <c r="S71" s="12">
        <f t="shared" si="71"/>
        <v>27</v>
      </c>
      <c r="T71" s="24">
        <v>22</v>
      </c>
      <c r="U71" s="24">
        <v>5</v>
      </c>
      <c r="V71" s="24"/>
      <c r="W71" s="12">
        <f t="shared" si="72"/>
        <v>20</v>
      </c>
      <c r="X71" s="24">
        <v>5</v>
      </c>
      <c r="Y71" s="24">
        <v>15</v>
      </c>
      <c r="Z71" s="24"/>
      <c r="AA71" s="12">
        <f t="shared" si="73"/>
        <v>42</v>
      </c>
      <c r="AB71" s="24">
        <v>3</v>
      </c>
      <c r="AC71" s="24">
        <v>39</v>
      </c>
      <c r="AD71" s="24"/>
      <c r="AE71" s="12">
        <f t="shared" si="74"/>
        <v>58</v>
      </c>
      <c r="AF71" s="24">
        <v>8</v>
      </c>
      <c r="AG71" s="24">
        <v>50</v>
      </c>
      <c r="AH71" s="24"/>
      <c r="AI71" s="12">
        <f t="shared" si="75"/>
        <v>0</v>
      </c>
      <c r="AJ71" s="24"/>
      <c r="AK71" s="24"/>
      <c r="AL71" s="24"/>
    </row>
    <row r="72" spans="1:38" ht="15.75" thickBot="1" x14ac:dyDescent="0.3">
      <c r="A72" s="19"/>
      <c r="B72" s="20" t="s">
        <v>123</v>
      </c>
      <c r="C72" s="11">
        <f>SUM(C64:C71)</f>
        <v>4303</v>
      </c>
      <c r="D72" s="12">
        <f>SUM(D64:D71)</f>
        <v>3856</v>
      </c>
      <c r="E72" s="12">
        <f t="shared" ref="E72:G72" si="76">SUM(E64:E71)</f>
        <v>447</v>
      </c>
      <c r="F72" s="12">
        <f t="shared" si="76"/>
        <v>0</v>
      </c>
      <c r="G72" s="12">
        <f t="shared" si="76"/>
        <v>498</v>
      </c>
      <c r="H72" s="24"/>
      <c r="I72" s="24"/>
      <c r="J72" s="24"/>
      <c r="K72" s="12">
        <f>SUM(K64:K71)</f>
        <v>372</v>
      </c>
      <c r="L72" s="24"/>
      <c r="M72" s="24"/>
      <c r="N72" s="24"/>
      <c r="O72" s="12">
        <f>SUM(O64:O71)</f>
        <v>103</v>
      </c>
      <c r="P72" s="24"/>
      <c r="Q72" s="24"/>
      <c r="R72" s="24"/>
      <c r="S72" s="12">
        <f>SUM(S64:S71)</f>
        <v>704</v>
      </c>
      <c r="T72" s="24"/>
      <c r="U72" s="24"/>
      <c r="V72" s="24"/>
      <c r="W72" s="12">
        <f>SUM(W64:W71)</f>
        <v>983</v>
      </c>
      <c r="X72" s="24"/>
      <c r="Y72" s="24"/>
      <c r="Z72" s="24"/>
      <c r="AA72" s="12">
        <f>SUM(AA64:AA71)</f>
        <v>126</v>
      </c>
      <c r="AB72" s="24"/>
      <c r="AC72" s="24"/>
      <c r="AD72" s="24"/>
      <c r="AE72" s="12">
        <f>SUM(AE64:AE71)</f>
        <v>1490</v>
      </c>
      <c r="AF72" s="24"/>
      <c r="AG72" s="24"/>
      <c r="AH72" s="24"/>
      <c r="AI72" s="12">
        <f>SUM(AI64:AI71)</f>
        <v>27</v>
      </c>
      <c r="AJ72" s="24"/>
      <c r="AK72" s="24"/>
      <c r="AL72" s="24"/>
    </row>
    <row r="73" spans="1:38" x14ac:dyDescent="0.25">
      <c r="A73" s="59" t="s">
        <v>80</v>
      </c>
      <c r="B73" s="60"/>
      <c r="C73" s="60"/>
      <c r="D73" s="60"/>
      <c r="E73" s="60"/>
      <c r="F73" s="60"/>
      <c r="G73" s="60"/>
      <c r="H73" s="60"/>
      <c r="I73" s="60"/>
      <c r="J73" s="60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2"/>
    </row>
    <row r="74" spans="1:38" ht="28.5" x14ac:dyDescent="0.25">
      <c r="A74" s="16" t="s">
        <v>119</v>
      </c>
      <c r="B74" s="16" t="s">
        <v>120</v>
      </c>
      <c r="C74" s="11"/>
      <c r="D74" s="12"/>
      <c r="E74" s="12"/>
      <c r="F74" s="12"/>
      <c r="G74" s="12"/>
      <c r="H74" s="13"/>
      <c r="I74" s="13"/>
      <c r="J74" s="13"/>
      <c r="K74" s="12"/>
      <c r="L74" s="13"/>
      <c r="M74" s="13"/>
      <c r="N74" s="13"/>
      <c r="O74" s="12"/>
      <c r="P74" s="13"/>
      <c r="Q74" s="13"/>
      <c r="R74" s="13"/>
      <c r="S74" s="12"/>
      <c r="T74" s="13"/>
      <c r="U74" s="13"/>
      <c r="V74" s="13"/>
      <c r="W74" s="12"/>
      <c r="X74" s="13"/>
      <c r="Y74" s="13"/>
      <c r="Z74" s="13"/>
      <c r="AA74" s="12"/>
      <c r="AB74" s="13"/>
      <c r="AC74" s="13"/>
      <c r="AD74" s="13"/>
      <c r="AE74" s="12"/>
      <c r="AF74" s="13"/>
      <c r="AG74" s="13"/>
      <c r="AH74" s="13"/>
      <c r="AI74" s="12"/>
      <c r="AJ74" s="13"/>
      <c r="AK74" s="13"/>
      <c r="AL74" s="13"/>
    </row>
    <row r="75" spans="1:38" x14ac:dyDescent="0.25">
      <c r="A75" s="17">
        <v>58</v>
      </c>
      <c r="B75" s="18" t="s">
        <v>82</v>
      </c>
      <c r="C75" s="11">
        <f t="shared" ref="C75:C79" si="77">G75+K75+O75+S75+W75+AA75+AE75+AI75</f>
        <v>325</v>
      </c>
      <c r="D75" s="12">
        <f t="shared" ref="D75:D79" si="78">SUM(H75+L75+P75+T75+X75+AB75+AF75+AJ75)</f>
        <v>309</v>
      </c>
      <c r="E75" s="12">
        <f t="shared" ref="E75:E79" si="79">I75+M75+Q75+U75+Y75+AC75+AG75+AK75</f>
        <v>16</v>
      </c>
      <c r="F75" s="12">
        <f t="shared" ref="F75:F79" si="80">J75+N75+R75+V75+Z75+AD75+AH75+AL75</f>
        <v>0</v>
      </c>
      <c r="G75" s="12">
        <f t="shared" ref="G75:G79" si="81">H75+I75+J75</f>
        <v>48</v>
      </c>
      <c r="H75" s="13">
        <v>36</v>
      </c>
      <c r="I75" s="13">
        <v>12</v>
      </c>
      <c r="J75" s="13"/>
      <c r="K75" s="12">
        <f t="shared" ref="K75:K79" si="82">L75+M75+N75</f>
        <v>54</v>
      </c>
      <c r="L75" s="13">
        <v>51</v>
      </c>
      <c r="M75" s="13">
        <v>3</v>
      </c>
      <c r="N75" s="13"/>
      <c r="O75" s="12">
        <f t="shared" ref="O75:O79" si="83">P75+Q75+R75</f>
        <v>1</v>
      </c>
      <c r="P75" s="13"/>
      <c r="Q75" s="13">
        <v>1</v>
      </c>
      <c r="R75" s="13"/>
      <c r="S75" s="12">
        <f t="shared" ref="S75:S79" si="84">T75+U75+V75</f>
        <v>60</v>
      </c>
      <c r="T75" s="13">
        <v>60</v>
      </c>
      <c r="U75" s="13"/>
      <c r="V75" s="13"/>
      <c r="W75" s="12">
        <f t="shared" ref="W75:W79" si="85">X75+Y75+Z75</f>
        <v>32</v>
      </c>
      <c r="X75" s="13">
        <v>32</v>
      </c>
      <c r="Y75" s="13"/>
      <c r="Z75" s="13"/>
      <c r="AA75" s="12">
        <f t="shared" ref="AA75:AA79" si="86">AB75+AC75+AD75</f>
        <v>0</v>
      </c>
      <c r="AB75" s="13"/>
      <c r="AC75" s="13"/>
      <c r="AD75" s="13"/>
      <c r="AE75" s="12">
        <f t="shared" ref="AE75:AE79" si="87">AF75+AG75+AH75</f>
        <v>130</v>
      </c>
      <c r="AF75" s="13">
        <v>130</v>
      </c>
      <c r="AG75" s="13"/>
      <c r="AH75" s="13"/>
      <c r="AI75" s="12">
        <f t="shared" ref="AI75:AI79" si="88">AJ75+AK75+AL75</f>
        <v>0</v>
      </c>
      <c r="AJ75" s="13"/>
      <c r="AK75" s="13"/>
      <c r="AL75" s="13"/>
    </row>
    <row r="76" spans="1:38" x14ac:dyDescent="0.25">
      <c r="A76" s="17">
        <v>59</v>
      </c>
      <c r="B76" s="18" t="s">
        <v>85</v>
      </c>
      <c r="C76" s="11">
        <f t="shared" si="77"/>
        <v>184</v>
      </c>
      <c r="D76" s="12">
        <f t="shared" si="78"/>
        <v>180</v>
      </c>
      <c r="E76" s="12">
        <f t="shared" si="79"/>
        <v>4</v>
      </c>
      <c r="F76" s="12">
        <f t="shared" si="80"/>
        <v>0</v>
      </c>
      <c r="G76" s="12">
        <f t="shared" si="81"/>
        <v>2</v>
      </c>
      <c r="H76" s="13">
        <v>2</v>
      </c>
      <c r="I76" s="13"/>
      <c r="J76" s="13"/>
      <c r="K76" s="12">
        <f t="shared" si="82"/>
        <v>94</v>
      </c>
      <c r="L76" s="13">
        <v>93</v>
      </c>
      <c r="M76" s="13">
        <v>1</v>
      </c>
      <c r="N76" s="13"/>
      <c r="O76" s="12">
        <f t="shared" si="83"/>
        <v>2</v>
      </c>
      <c r="P76" s="13">
        <v>1</v>
      </c>
      <c r="Q76" s="13">
        <v>1</v>
      </c>
      <c r="R76" s="13"/>
      <c r="S76" s="12">
        <f t="shared" si="84"/>
        <v>32</v>
      </c>
      <c r="T76" s="13">
        <v>32</v>
      </c>
      <c r="U76" s="13"/>
      <c r="V76" s="13"/>
      <c r="W76" s="12">
        <f t="shared" si="85"/>
        <v>54</v>
      </c>
      <c r="X76" s="13">
        <v>52</v>
      </c>
      <c r="Y76" s="13">
        <v>2</v>
      </c>
      <c r="Z76" s="13"/>
      <c r="AA76" s="12">
        <f t="shared" si="86"/>
        <v>0</v>
      </c>
      <c r="AB76" s="13"/>
      <c r="AC76" s="13"/>
      <c r="AD76" s="13"/>
      <c r="AE76" s="12">
        <f t="shared" si="87"/>
        <v>0</v>
      </c>
      <c r="AF76" s="13"/>
      <c r="AG76" s="13"/>
      <c r="AH76" s="13"/>
      <c r="AI76" s="12">
        <f t="shared" si="88"/>
        <v>0</v>
      </c>
      <c r="AJ76" s="13"/>
      <c r="AK76" s="13"/>
      <c r="AL76" s="13"/>
    </row>
    <row r="77" spans="1:38" x14ac:dyDescent="0.25">
      <c r="A77" s="17">
        <v>60</v>
      </c>
      <c r="B77" s="18" t="s">
        <v>86</v>
      </c>
      <c r="C77" s="11">
        <f t="shared" si="77"/>
        <v>681</v>
      </c>
      <c r="D77" s="12">
        <f t="shared" si="78"/>
        <v>681</v>
      </c>
      <c r="E77" s="12">
        <f t="shared" si="79"/>
        <v>0</v>
      </c>
      <c r="F77" s="12">
        <f t="shared" si="80"/>
        <v>0</v>
      </c>
      <c r="G77" s="12">
        <f t="shared" si="81"/>
        <v>126</v>
      </c>
      <c r="H77" s="13">
        <v>126</v>
      </c>
      <c r="I77" s="13"/>
      <c r="J77" s="13"/>
      <c r="K77" s="12">
        <f t="shared" si="82"/>
        <v>34</v>
      </c>
      <c r="L77" s="13">
        <v>34</v>
      </c>
      <c r="M77" s="13"/>
      <c r="N77" s="13"/>
      <c r="O77" s="12">
        <f t="shared" si="83"/>
        <v>9</v>
      </c>
      <c r="P77" s="13">
        <v>9</v>
      </c>
      <c r="Q77" s="13"/>
      <c r="R77" s="13"/>
      <c r="S77" s="12">
        <f t="shared" si="84"/>
        <v>56</v>
      </c>
      <c r="T77" s="13">
        <v>56</v>
      </c>
      <c r="U77" s="13"/>
      <c r="V77" s="13"/>
      <c r="W77" s="12">
        <f t="shared" si="85"/>
        <v>65</v>
      </c>
      <c r="X77" s="13">
        <v>65</v>
      </c>
      <c r="Y77" s="13"/>
      <c r="Z77" s="13"/>
      <c r="AA77" s="12">
        <f t="shared" si="86"/>
        <v>7</v>
      </c>
      <c r="AB77" s="13">
        <v>7</v>
      </c>
      <c r="AC77" s="13"/>
      <c r="AD77" s="13"/>
      <c r="AE77" s="12">
        <f t="shared" si="87"/>
        <v>340</v>
      </c>
      <c r="AF77" s="13">
        <v>340</v>
      </c>
      <c r="AG77" s="13"/>
      <c r="AH77" s="13"/>
      <c r="AI77" s="12">
        <f t="shared" si="88"/>
        <v>44</v>
      </c>
      <c r="AJ77" s="13">
        <v>44</v>
      </c>
      <c r="AK77" s="13"/>
      <c r="AL77" s="13"/>
    </row>
    <row r="78" spans="1:38" x14ac:dyDescent="0.25">
      <c r="A78" s="17">
        <v>61</v>
      </c>
      <c r="B78" s="18" t="s">
        <v>129</v>
      </c>
      <c r="C78" s="11">
        <f t="shared" si="77"/>
        <v>283</v>
      </c>
      <c r="D78" s="12">
        <f t="shared" si="78"/>
        <v>241</v>
      </c>
      <c r="E78" s="12">
        <f t="shared" si="79"/>
        <v>42</v>
      </c>
      <c r="F78" s="12">
        <f t="shared" si="80"/>
        <v>0</v>
      </c>
      <c r="G78" s="12">
        <f t="shared" si="81"/>
        <v>76</v>
      </c>
      <c r="H78" s="13">
        <v>34</v>
      </c>
      <c r="I78" s="13">
        <v>42</v>
      </c>
      <c r="J78" s="13"/>
      <c r="K78" s="12">
        <f t="shared" si="82"/>
        <v>0</v>
      </c>
      <c r="L78" s="13"/>
      <c r="M78" s="13"/>
      <c r="N78" s="13"/>
      <c r="O78" s="12">
        <f t="shared" si="83"/>
        <v>67</v>
      </c>
      <c r="P78" s="13">
        <v>67</v>
      </c>
      <c r="Q78" s="13"/>
      <c r="R78" s="13"/>
      <c r="S78" s="12">
        <f t="shared" si="84"/>
        <v>67</v>
      </c>
      <c r="T78" s="13">
        <v>67</v>
      </c>
      <c r="U78" s="13"/>
      <c r="V78" s="13"/>
      <c r="W78" s="12">
        <f t="shared" si="85"/>
        <v>73</v>
      </c>
      <c r="X78" s="13">
        <v>73</v>
      </c>
      <c r="Y78" s="13"/>
      <c r="Z78" s="13"/>
      <c r="AA78" s="12">
        <f t="shared" si="86"/>
        <v>0</v>
      </c>
      <c r="AB78" s="13"/>
      <c r="AC78" s="13"/>
      <c r="AD78" s="13"/>
      <c r="AE78" s="12">
        <f t="shared" si="87"/>
        <v>0</v>
      </c>
      <c r="AF78" s="13"/>
      <c r="AG78" s="13"/>
      <c r="AH78" s="13"/>
      <c r="AI78" s="12">
        <f t="shared" si="88"/>
        <v>0</v>
      </c>
      <c r="AJ78" s="13"/>
      <c r="AK78" s="13"/>
      <c r="AL78" s="13"/>
    </row>
    <row r="79" spans="1:38" ht="15.75" thickBot="1" x14ac:dyDescent="0.3">
      <c r="A79" s="17">
        <v>62</v>
      </c>
      <c r="B79" s="18" t="s">
        <v>88</v>
      </c>
      <c r="C79" s="11">
        <f t="shared" si="77"/>
        <v>139</v>
      </c>
      <c r="D79" s="12">
        <f t="shared" si="78"/>
        <v>139</v>
      </c>
      <c r="E79" s="12">
        <f t="shared" si="79"/>
        <v>0</v>
      </c>
      <c r="F79" s="12">
        <f t="shared" si="80"/>
        <v>0</v>
      </c>
      <c r="G79" s="12">
        <f t="shared" si="81"/>
        <v>0</v>
      </c>
      <c r="H79" s="13"/>
      <c r="I79" s="13"/>
      <c r="J79" s="13"/>
      <c r="K79" s="12">
        <f t="shared" si="82"/>
        <v>0</v>
      </c>
      <c r="L79" s="13"/>
      <c r="M79" s="13"/>
      <c r="N79" s="13"/>
      <c r="O79" s="12">
        <f t="shared" si="83"/>
        <v>0</v>
      </c>
      <c r="P79" s="13"/>
      <c r="Q79" s="13"/>
      <c r="R79" s="13"/>
      <c r="S79" s="12">
        <f t="shared" si="84"/>
        <v>0</v>
      </c>
      <c r="T79" s="13"/>
      <c r="U79" s="13"/>
      <c r="V79" s="13"/>
      <c r="W79" s="12">
        <f t="shared" si="85"/>
        <v>0</v>
      </c>
      <c r="X79" s="13"/>
      <c r="Y79" s="13"/>
      <c r="Z79" s="13"/>
      <c r="AA79" s="12">
        <f t="shared" si="86"/>
        <v>0</v>
      </c>
      <c r="AB79" s="13"/>
      <c r="AC79" s="13"/>
      <c r="AD79" s="13"/>
      <c r="AE79" s="12">
        <f t="shared" si="87"/>
        <v>139</v>
      </c>
      <c r="AF79" s="13">
        <v>139</v>
      </c>
      <c r="AG79" s="13"/>
      <c r="AH79" s="13"/>
      <c r="AI79" s="12">
        <f t="shared" si="88"/>
        <v>0</v>
      </c>
      <c r="AJ79" s="13"/>
      <c r="AK79" s="13"/>
      <c r="AL79" s="13"/>
    </row>
    <row r="80" spans="1:38" ht="15.75" thickBot="1" x14ac:dyDescent="0.3">
      <c r="A80" s="19"/>
      <c r="B80" s="20" t="s">
        <v>123</v>
      </c>
      <c r="C80" s="11">
        <f>SUM(C74:C79)</f>
        <v>1612</v>
      </c>
      <c r="D80" s="12">
        <f>SUM(D74:D79)</f>
        <v>1550</v>
      </c>
      <c r="E80" s="12">
        <f>SUM(E74:E79)</f>
        <v>62</v>
      </c>
      <c r="F80" s="12">
        <f>SUM(F74:F79)</f>
        <v>0</v>
      </c>
      <c r="G80" s="12">
        <f>SUM(G74:G79)</f>
        <v>252</v>
      </c>
      <c r="H80" s="13"/>
      <c r="I80" s="13"/>
      <c r="J80" s="13"/>
      <c r="K80" s="12">
        <f>SUM(K74:K79)</f>
        <v>182</v>
      </c>
      <c r="L80" s="13"/>
      <c r="M80" s="13"/>
      <c r="N80" s="13"/>
      <c r="O80" s="12">
        <f>SUM(O74:O79)</f>
        <v>79</v>
      </c>
      <c r="P80" s="13"/>
      <c r="Q80" s="13"/>
      <c r="R80" s="13"/>
      <c r="S80" s="12">
        <f>SUM(S74:S79)</f>
        <v>215</v>
      </c>
      <c r="T80" s="13"/>
      <c r="U80" s="13"/>
      <c r="V80" s="13"/>
      <c r="W80" s="12">
        <f>SUM(W74:W79)</f>
        <v>224</v>
      </c>
      <c r="X80" s="13"/>
      <c r="Y80" s="13"/>
      <c r="Z80" s="13"/>
      <c r="AA80" s="12">
        <f>SUM(AA74:AA79)</f>
        <v>7</v>
      </c>
      <c r="AB80" s="13"/>
      <c r="AC80" s="13"/>
      <c r="AD80" s="13"/>
      <c r="AE80" s="12">
        <f>SUM(AE74:AE79)</f>
        <v>609</v>
      </c>
      <c r="AF80" s="13"/>
      <c r="AG80" s="13"/>
      <c r="AH80" s="13"/>
      <c r="AI80" s="12">
        <f>SUM(AI74:AI79)</f>
        <v>44</v>
      </c>
      <c r="AJ80" s="13"/>
      <c r="AK80" s="13"/>
      <c r="AL80" s="13"/>
    </row>
    <row r="81" spans="1:39" x14ac:dyDescent="0.25">
      <c r="A81" s="59" t="s">
        <v>130</v>
      </c>
      <c r="B81" s="60"/>
      <c r="C81" s="60"/>
      <c r="D81" s="60"/>
      <c r="E81" s="60"/>
      <c r="F81" s="60"/>
      <c r="G81" s="60"/>
      <c r="H81" s="60"/>
      <c r="I81" s="60"/>
      <c r="J81" s="60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2"/>
    </row>
    <row r="82" spans="1:39" x14ac:dyDescent="0.25">
      <c r="A82" s="17">
        <v>63</v>
      </c>
      <c r="B82" s="18" t="s">
        <v>89</v>
      </c>
      <c r="C82" s="11">
        <f t="shared" ref="C82" si="89">G82+K82+O82+S82+W82+AA82+AE82+AI82</f>
        <v>1592</v>
      </c>
      <c r="D82" s="12">
        <f t="shared" ref="D82" si="90">SUM(H82+L82+P82+T82+X82+AB82+AF82+AJ82)</f>
        <v>1592</v>
      </c>
      <c r="E82" s="12">
        <f t="shared" ref="E82" si="91">I82+M82+Q82+U82+Y82+AC82+AG82+AK82</f>
        <v>0</v>
      </c>
      <c r="F82" s="12">
        <f t="shared" ref="F82" si="92">J82+N82+R82+V82+Z82+AD82+AH82+AL82</f>
        <v>0</v>
      </c>
      <c r="G82" s="12">
        <f t="shared" ref="G82" si="93">H82+I82+J82</f>
        <v>230</v>
      </c>
      <c r="H82" s="24">
        <v>230</v>
      </c>
      <c r="I82" s="24"/>
      <c r="J82" s="24"/>
      <c r="K82" s="12">
        <f t="shared" ref="K82" si="94">L82+M82+N82</f>
        <v>230</v>
      </c>
      <c r="L82" s="26">
        <v>230</v>
      </c>
      <c r="M82" s="26"/>
      <c r="N82" s="26"/>
      <c r="O82" s="12">
        <f t="shared" ref="O82" si="95">P82+Q82+R82</f>
        <v>195</v>
      </c>
      <c r="P82" s="26">
        <v>195</v>
      </c>
      <c r="Q82" s="26"/>
      <c r="R82" s="26"/>
      <c r="S82" s="12">
        <f t="shared" ref="S82" si="96">T82+U82+V82</f>
        <v>229</v>
      </c>
      <c r="T82" s="26">
        <v>229</v>
      </c>
      <c r="U82" s="26"/>
      <c r="V82" s="26"/>
      <c r="W82" s="12">
        <f t="shared" ref="W82" si="97">X82+Y82+Z82</f>
        <v>251</v>
      </c>
      <c r="X82" s="26">
        <v>251</v>
      </c>
      <c r="Y82" s="26"/>
      <c r="Z82" s="26"/>
      <c r="AA82" s="12">
        <f t="shared" ref="AA82" si="98">AB82+AC82+AD82</f>
        <v>0</v>
      </c>
      <c r="AB82" s="26"/>
      <c r="AC82" s="26"/>
      <c r="AD82" s="26"/>
      <c r="AE82" s="12">
        <f t="shared" ref="AE82:AE91" si="99">AF82+AG82+AH82</f>
        <v>392</v>
      </c>
      <c r="AF82" s="26">
        <v>392</v>
      </c>
      <c r="AG82" s="26"/>
      <c r="AH82" s="26"/>
      <c r="AI82" s="12">
        <f t="shared" ref="AI82:AI91" si="100">AJ82+AK82+AL82</f>
        <v>65</v>
      </c>
      <c r="AJ82" s="26">
        <v>65</v>
      </c>
      <c r="AK82" s="26"/>
      <c r="AL82" s="26"/>
      <c r="AM82" s="23"/>
    </row>
    <row r="83" spans="1:39" x14ac:dyDescent="0.25">
      <c r="A83" s="17">
        <v>64</v>
      </c>
      <c r="B83" s="18" t="s">
        <v>90</v>
      </c>
      <c r="C83" s="11">
        <f t="shared" ref="C83:C91" si="101">G83+K83+O83+S83+W83+AA83+AE83+AI83</f>
        <v>0</v>
      </c>
      <c r="D83" s="12">
        <f t="shared" ref="D83:D91" si="102">SUM(H83+L83+P83+T83+X83+AB83+AF83+AJ83)</f>
        <v>0</v>
      </c>
      <c r="E83" s="12">
        <f t="shared" ref="E83:E91" si="103">I83+M83+Q83+U83+Y83+AC83+AG83+AK83</f>
        <v>0</v>
      </c>
      <c r="F83" s="12">
        <f t="shared" ref="F83:F91" si="104">J83+N83+R83+V83+Z83+AD83+AH83+AL83</f>
        <v>0</v>
      </c>
      <c r="G83" s="12">
        <f t="shared" ref="G83:G91" si="105">H83+I83+J83</f>
        <v>0</v>
      </c>
      <c r="H83" s="24"/>
      <c r="I83" s="24"/>
      <c r="J83" s="24"/>
      <c r="K83" s="12">
        <f t="shared" ref="K83" si="106">L83+M83+N83</f>
        <v>0</v>
      </c>
      <c r="L83" s="26"/>
      <c r="M83" s="26"/>
      <c r="N83" s="26"/>
      <c r="O83" s="12">
        <f t="shared" ref="O83" si="107">P83+Q83+R83</f>
        <v>0</v>
      </c>
      <c r="P83" s="26"/>
      <c r="Q83" s="26"/>
      <c r="R83" s="26"/>
      <c r="S83" s="12">
        <f t="shared" ref="S83" si="108">T83+U83+V83</f>
        <v>0</v>
      </c>
      <c r="T83" s="26"/>
      <c r="U83" s="26"/>
      <c r="V83" s="26"/>
      <c r="W83" s="12">
        <f t="shared" ref="W83" si="109">X83+Y83+Z83</f>
        <v>0</v>
      </c>
      <c r="X83" s="26"/>
      <c r="Y83" s="26"/>
      <c r="Z83" s="26"/>
      <c r="AA83" s="12">
        <f t="shared" ref="AA83" si="110">AB83+AC83+AD83</f>
        <v>0</v>
      </c>
      <c r="AB83" s="26"/>
      <c r="AC83" s="26"/>
      <c r="AD83" s="26"/>
      <c r="AE83" s="12">
        <f t="shared" si="99"/>
        <v>0</v>
      </c>
      <c r="AF83" s="26"/>
      <c r="AG83" s="26"/>
      <c r="AH83" s="26"/>
      <c r="AI83" s="12">
        <f t="shared" si="100"/>
        <v>0</v>
      </c>
      <c r="AJ83" s="26"/>
      <c r="AK83" s="26"/>
      <c r="AL83" s="26"/>
    </row>
    <row r="84" spans="1:39" x14ac:dyDescent="0.25">
      <c r="A84" s="17">
        <v>65</v>
      </c>
      <c r="B84" s="18" t="s">
        <v>97</v>
      </c>
      <c r="C84" s="11">
        <f t="shared" si="101"/>
        <v>107</v>
      </c>
      <c r="D84" s="12">
        <f t="shared" si="102"/>
        <v>89</v>
      </c>
      <c r="E84" s="12">
        <f t="shared" si="103"/>
        <v>18</v>
      </c>
      <c r="F84" s="12">
        <f t="shared" si="104"/>
        <v>0</v>
      </c>
      <c r="G84" s="12">
        <f t="shared" si="105"/>
        <v>64</v>
      </c>
      <c r="H84" s="24">
        <v>46</v>
      </c>
      <c r="I84" s="24">
        <v>18</v>
      </c>
      <c r="J84" s="24"/>
      <c r="K84" s="12">
        <f t="shared" ref="K84:K91" si="111">L84+M84+N84</f>
        <v>29</v>
      </c>
      <c r="L84" s="26">
        <v>29</v>
      </c>
      <c r="M84" s="26"/>
      <c r="N84" s="26"/>
      <c r="O84" s="12">
        <f t="shared" ref="O84:O91" si="112">P84+Q84+R84</f>
        <v>0</v>
      </c>
      <c r="P84" s="26"/>
      <c r="Q84" s="26"/>
      <c r="R84" s="26"/>
      <c r="S84" s="12">
        <f t="shared" ref="S84:S91" si="113">T84+U84+V84</f>
        <v>0</v>
      </c>
      <c r="T84" s="26"/>
      <c r="U84" s="26"/>
      <c r="V84" s="26"/>
      <c r="W84" s="12">
        <f t="shared" ref="W84:W91" si="114">X84+Y84+Z84</f>
        <v>14</v>
      </c>
      <c r="X84" s="26">
        <v>14</v>
      </c>
      <c r="Y84" s="26"/>
      <c r="Z84" s="26"/>
      <c r="AA84" s="12">
        <f t="shared" ref="AA84:AA91" si="115">AB84+AC84+AD84</f>
        <v>0</v>
      </c>
      <c r="AB84" s="26"/>
      <c r="AC84" s="26"/>
      <c r="AD84" s="26"/>
      <c r="AE84" s="12">
        <f t="shared" si="99"/>
        <v>0</v>
      </c>
      <c r="AF84" s="26"/>
      <c r="AG84" s="26"/>
      <c r="AH84" s="26"/>
      <c r="AI84" s="12">
        <f t="shared" si="100"/>
        <v>0</v>
      </c>
      <c r="AJ84" s="26"/>
      <c r="AK84" s="26"/>
      <c r="AL84" s="26"/>
    </row>
    <row r="85" spans="1:39" x14ac:dyDescent="0.25">
      <c r="A85" s="17">
        <v>66</v>
      </c>
      <c r="B85" s="18" t="s">
        <v>91</v>
      </c>
      <c r="C85" s="11">
        <f t="shared" si="101"/>
        <v>875</v>
      </c>
      <c r="D85" s="12">
        <f t="shared" si="102"/>
        <v>875</v>
      </c>
      <c r="E85" s="12">
        <f t="shared" si="103"/>
        <v>0</v>
      </c>
      <c r="F85" s="12">
        <f t="shared" si="104"/>
        <v>0</v>
      </c>
      <c r="G85" s="12">
        <f t="shared" si="105"/>
        <v>48</v>
      </c>
      <c r="H85" s="25">
        <v>48</v>
      </c>
      <c r="I85" s="25"/>
      <c r="J85" s="25"/>
      <c r="K85" s="12">
        <f t="shared" si="111"/>
        <v>16</v>
      </c>
      <c r="L85" s="27">
        <v>16</v>
      </c>
      <c r="M85" s="27"/>
      <c r="N85" s="27"/>
      <c r="O85" s="12">
        <f t="shared" si="112"/>
        <v>4</v>
      </c>
      <c r="P85" s="27">
        <v>4</v>
      </c>
      <c r="Q85" s="27"/>
      <c r="R85" s="27"/>
      <c r="S85" s="12">
        <f t="shared" si="113"/>
        <v>184</v>
      </c>
      <c r="T85" s="27">
        <v>184</v>
      </c>
      <c r="U85" s="27"/>
      <c r="V85" s="27"/>
      <c r="W85" s="12">
        <f t="shared" si="114"/>
        <v>218</v>
      </c>
      <c r="X85" s="27">
        <v>218</v>
      </c>
      <c r="Y85" s="27"/>
      <c r="Z85" s="27"/>
      <c r="AA85" s="12">
        <f t="shared" si="115"/>
        <v>15</v>
      </c>
      <c r="AB85" s="27">
        <v>15</v>
      </c>
      <c r="AC85" s="27"/>
      <c r="AD85" s="27"/>
      <c r="AE85" s="12">
        <f t="shared" si="99"/>
        <v>390</v>
      </c>
      <c r="AF85" s="27">
        <v>390</v>
      </c>
      <c r="AG85" s="27"/>
      <c r="AH85" s="27"/>
      <c r="AI85" s="12">
        <f t="shared" si="100"/>
        <v>0</v>
      </c>
      <c r="AJ85" s="27"/>
      <c r="AK85" s="27"/>
      <c r="AL85" s="27"/>
    </row>
    <row r="86" spans="1:39" x14ac:dyDescent="0.25">
      <c r="A86" s="17">
        <v>67</v>
      </c>
      <c r="B86" s="18" t="s">
        <v>98</v>
      </c>
      <c r="C86" s="11">
        <f t="shared" si="101"/>
        <v>66</v>
      </c>
      <c r="D86" s="12">
        <f t="shared" si="102"/>
        <v>66</v>
      </c>
      <c r="E86" s="12">
        <f t="shared" si="103"/>
        <v>0</v>
      </c>
      <c r="F86" s="12">
        <f t="shared" si="104"/>
        <v>0</v>
      </c>
      <c r="G86" s="12">
        <f t="shared" si="105"/>
        <v>0</v>
      </c>
      <c r="H86" s="25"/>
      <c r="I86" s="25"/>
      <c r="J86" s="25"/>
      <c r="K86" s="12">
        <f t="shared" si="111"/>
        <v>0</v>
      </c>
      <c r="L86" s="27"/>
      <c r="M86" s="27"/>
      <c r="N86" s="27"/>
      <c r="O86" s="12">
        <f t="shared" si="112"/>
        <v>0</v>
      </c>
      <c r="P86" s="27"/>
      <c r="Q86" s="27"/>
      <c r="R86" s="27"/>
      <c r="S86" s="12">
        <f t="shared" si="113"/>
        <v>0</v>
      </c>
      <c r="T86" s="27"/>
      <c r="U86" s="27"/>
      <c r="V86" s="27"/>
      <c r="W86" s="12">
        <f t="shared" si="114"/>
        <v>40</v>
      </c>
      <c r="X86" s="27">
        <v>40</v>
      </c>
      <c r="Y86" s="27"/>
      <c r="Z86" s="27"/>
      <c r="AA86" s="12">
        <f t="shared" si="115"/>
        <v>0</v>
      </c>
      <c r="AB86" s="27"/>
      <c r="AC86" s="27"/>
      <c r="AD86" s="27"/>
      <c r="AE86" s="12">
        <f t="shared" si="99"/>
        <v>26</v>
      </c>
      <c r="AF86" s="27">
        <v>26</v>
      </c>
      <c r="AG86" s="27"/>
      <c r="AH86" s="27"/>
      <c r="AI86" s="12">
        <f t="shared" si="100"/>
        <v>0</v>
      </c>
      <c r="AJ86" s="27"/>
      <c r="AK86" s="27"/>
      <c r="AL86" s="27"/>
    </row>
    <row r="87" spans="1:39" x14ac:dyDescent="0.25">
      <c r="A87" s="17">
        <v>68</v>
      </c>
      <c r="B87" s="18" t="s">
        <v>92</v>
      </c>
      <c r="C87" s="11">
        <f t="shared" si="101"/>
        <v>7</v>
      </c>
      <c r="D87" s="12">
        <f t="shared" si="102"/>
        <v>7</v>
      </c>
      <c r="E87" s="12">
        <f t="shared" si="103"/>
        <v>0</v>
      </c>
      <c r="F87" s="12">
        <f t="shared" si="104"/>
        <v>0</v>
      </c>
      <c r="G87" s="12">
        <f t="shared" si="105"/>
        <v>0</v>
      </c>
      <c r="H87" s="25"/>
      <c r="I87" s="25"/>
      <c r="J87" s="25"/>
      <c r="K87" s="12">
        <f t="shared" si="111"/>
        <v>6</v>
      </c>
      <c r="L87" s="27">
        <v>6</v>
      </c>
      <c r="M87" s="27"/>
      <c r="N87" s="27"/>
      <c r="O87" s="12">
        <f t="shared" si="112"/>
        <v>0</v>
      </c>
      <c r="P87" s="27"/>
      <c r="Q87" s="27"/>
      <c r="R87" s="27"/>
      <c r="S87" s="12">
        <f t="shared" si="113"/>
        <v>0</v>
      </c>
      <c r="T87" s="27"/>
      <c r="U87" s="27"/>
      <c r="V87" s="27"/>
      <c r="W87" s="12">
        <f t="shared" si="114"/>
        <v>1</v>
      </c>
      <c r="X87" s="27">
        <v>1</v>
      </c>
      <c r="Y87" s="27"/>
      <c r="Z87" s="27"/>
      <c r="AA87" s="12">
        <f t="shared" si="115"/>
        <v>0</v>
      </c>
      <c r="AB87" s="27"/>
      <c r="AC87" s="27"/>
      <c r="AD87" s="27"/>
      <c r="AE87" s="12">
        <f t="shared" si="99"/>
        <v>0</v>
      </c>
      <c r="AF87" s="27"/>
      <c r="AG87" s="27"/>
      <c r="AH87" s="27"/>
      <c r="AI87" s="12">
        <f t="shared" si="100"/>
        <v>0</v>
      </c>
      <c r="AJ87" s="27"/>
      <c r="AK87" s="27"/>
      <c r="AL87" s="27"/>
    </row>
    <row r="88" spans="1:39" x14ac:dyDescent="0.25">
      <c r="A88" s="17">
        <v>69</v>
      </c>
      <c r="B88" s="18" t="s">
        <v>93</v>
      </c>
      <c r="C88" s="11">
        <f t="shared" si="101"/>
        <v>391</v>
      </c>
      <c r="D88" s="12">
        <f t="shared" si="102"/>
        <v>391</v>
      </c>
      <c r="E88" s="12">
        <f t="shared" si="103"/>
        <v>0</v>
      </c>
      <c r="F88" s="12">
        <f t="shared" si="104"/>
        <v>0</v>
      </c>
      <c r="G88" s="12">
        <f t="shared" si="105"/>
        <v>23</v>
      </c>
      <c r="H88" s="25">
        <v>23</v>
      </c>
      <c r="I88" s="25"/>
      <c r="J88" s="25"/>
      <c r="K88" s="12">
        <f t="shared" si="111"/>
        <v>11</v>
      </c>
      <c r="L88" s="27">
        <v>11</v>
      </c>
      <c r="M88" s="27"/>
      <c r="N88" s="27"/>
      <c r="O88" s="12">
        <f t="shared" si="112"/>
        <v>0</v>
      </c>
      <c r="P88" s="27"/>
      <c r="Q88" s="27"/>
      <c r="R88" s="27"/>
      <c r="S88" s="12">
        <f t="shared" si="113"/>
        <v>27</v>
      </c>
      <c r="T88" s="27">
        <v>27</v>
      </c>
      <c r="U88" s="27"/>
      <c r="V88" s="27"/>
      <c r="W88" s="12">
        <f t="shared" si="114"/>
        <v>87</v>
      </c>
      <c r="X88" s="27">
        <v>87</v>
      </c>
      <c r="Y88" s="27"/>
      <c r="Z88" s="27"/>
      <c r="AA88" s="12">
        <f t="shared" si="115"/>
        <v>0</v>
      </c>
      <c r="AB88" s="27"/>
      <c r="AC88" s="27"/>
      <c r="AD88" s="27"/>
      <c r="AE88" s="12">
        <f t="shared" si="99"/>
        <v>243</v>
      </c>
      <c r="AF88" s="27">
        <v>243</v>
      </c>
      <c r="AG88" s="27"/>
      <c r="AH88" s="27"/>
      <c r="AI88" s="12">
        <f t="shared" si="100"/>
        <v>0</v>
      </c>
      <c r="AJ88" s="27"/>
      <c r="AK88" s="27"/>
      <c r="AL88" s="27"/>
    </row>
    <row r="89" spans="1:39" x14ac:dyDescent="0.25">
      <c r="A89" s="17">
        <v>70</v>
      </c>
      <c r="B89" s="18" t="s">
        <v>94</v>
      </c>
      <c r="C89" s="11">
        <f t="shared" si="101"/>
        <v>88</v>
      </c>
      <c r="D89" s="12">
        <f t="shared" si="102"/>
        <v>88</v>
      </c>
      <c r="E89" s="12">
        <f t="shared" si="103"/>
        <v>0</v>
      </c>
      <c r="F89" s="12">
        <f t="shared" si="104"/>
        <v>0</v>
      </c>
      <c r="G89" s="12">
        <f t="shared" si="105"/>
        <v>0</v>
      </c>
      <c r="H89" s="25"/>
      <c r="I89" s="25"/>
      <c r="J89" s="25"/>
      <c r="K89" s="12">
        <f t="shared" si="111"/>
        <v>5</v>
      </c>
      <c r="L89" s="27">
        <v>5</v>
      </c>
      <c r="M89" s="27"/>
      <c r="N89" s="27"/>
      <c r="O89" s="12">
        <f t="shared" si="112"/>
        <v>0</v>
      </c>
      <c r="P89" s="27"/>
      <c r="Q89" s="27"/>
      <c r="R89" s="27"/>
      <c r="S89" s="12">
        <f t="shared" si="113"/>
        <v>0</v>
      </c>
      <c r="T89" s="27"/>
      <c r="U89" s="27"/>
      <c r="V89" s="27"/>
      <c r="W89" s="12">
        <f t="shared" si="114"/>
        <v>8</v>
      </c>
      <c r="X89" s="27">
        <v>8</v>
      </c>
      <c r="Y89" s="27"/>
      <c r="Z89" s="27"/>
      <c r="AA89" s="12">
        <f t="shared" si="115"/>
        <v>0</v>
      </c>
      <c r="AB89" s="27"/>
      <c r="AC89" s="27"/>
      <c r="AD89" s="27"/>
      <c r="AE89" s="12">
        <f t="shared" si="99"/>
        <v>0</v>
      </c>
      <c r="AF89" s="27"/>
      <c r="AG89" s="27"/>
      <c r="AH89" s="27"/>
      <c r="AI89" s="12">
        <f t="shared" si="100"/>
        <v>75</v>
      </c>
      <c r="AJ89" s="27">
        <v>75</v>
      </c>
      <c r="AK89" s="27"/>
      <c r="AL89" s="27"/>
    </row>
    <row r="90" spans="1:39" x14ac:dyDescent="0.25">
      <c r="A90" s="17">
        <v>71</v>
      </c>
      <c r="B90" s="18" t="s">
        <v>99</v>
      </c>
      <c r="C90" s="11">
        <f t="shared" si="101"/>
        <v>0</v>
      </c>
      <c r="D90" s="12">
        <f t="shared" si="102"/>
        <v>0</v>
      </c>
      <c r="E90" s="12">
        <f t="shared" si="103"/>
        <v>0</v>
      </c>
      <c r="F90" s="12">
        <f t="shared" si="104"/>
        <v>0</v>
      </c>
      <c r="G90" s="12">
        <f t="shared" si="105"/>
        <v>0</v>
      </c>
      <c r="H90" s="25"/>
      <c r="I90" s="25"/>
      <c r="J90" s="25"/>
      <c r="K90" s="12">
        <f t="shared" si="111"/>
        <v>0</v>
      </c>
      <c r="L90" s="27"/>
      <c r="M90" s="27"/>
      <c r="N90" s="27"/>
      <c r="O90" s="12">
        <f t="shared" si="112"/>
        <v>0</v>
      </c>
      <c r="P90" s="27"/>
      <c r="Q90" s="27"/>
      <c r="R90" s="27"/>
      <c r="S90" s="12">
        <f t="shared" si="113"/>
        <v>0</v>
      </c>
      <c r="T90" s="27"/>
      <c r="U90" s="27"/>
      <c r="V90" s="27"/>
      <c r="W90" s="12">
        <f t="shared" si="114"/>
        <v>0</v>
      </c>
      <c r="X90" s="27"/>
      <c r="Y90" s="27"/>
      <c r="Z90" s="27"/>
      <c r="AA90" s="12">
        <f t="shared" si="115"/>
        <v>0</v>
      </c>
      <c r="AB90" s="27"/>
      <c r="AC90" s="27"/>
      <c r="AD90" s="27"/>
      <c r="AE90" s="12">
        <f t="shared" si="99"/>
        <v>0</v>
      </c>
      <c r="AF90" s="27"/>
      <c r="AG90" s="27"/>
      <c r="AH90" s="27"/>
      <c r="AI90" s="12">
        <f t="shared" si="100"/>
        <v>0</v>
      </c>
      <c r="AJ90" s="27"/>
      <c r="AK90" s="27"/>
      <c r="AL90" s="27"/>
    </row>
    <row r="91" spans="1:39" ht="15.75" thickBot="1" x14ac:dyDescent="0.3">
      <c r="A91" s="17">
        <v>72</v>
      </c>
      <c r="B91" s="18" t="s">
        <v>100</v>
      </c>
      <c r="C91" s="11">
        <f t="shared" si="101"/>
        <v>0</v>
      </c>
      <c r="D91" s="12">
        <f t="shared" si="102"/>
        <v>0</v>
      </c>
      <c r="E91" s="12">
        <f t="shared" si="103"/>
        <v>0</v>
      </c>
      <c r="F91" s="12">
        <f t="shared" si="104"/>
        <v>0</v>
      </c>
      <c r="G91" s="12">
        <f t="shared" si="105"/>
        <v>0</v>
      </c>
      <c r="H91" s="25"/>
      <c r="I91" s="25"/>
      <c r="J91" s="25"/>
      <c r="K91" s="12">
        <f t="shared" si="111"/>
        <v>0</v>
      </c>
      <c r="L91" s="27"/>
      <c r="M91" s="27"/>
      <c r="N91" s="27"/>
      <c r="O91" s="12">
        <f t="shared" si="112"/>
        <v>0</v>
      </c>
      <c r="P91" s="27"/>
      <c r="Q91" s="27"/>
      <c r="R91" s="27"/>
      <c r="S91" s="12">
        <f t="shared" si="113"/>
        <v>0</v>
      </c>
      <c r="T91" s="27"/>
      <c r="U91" s="27"/>
      <c r="V91" s="27"/>
      <c r="W91" s="12">
        <f t="shared" si="114"/>
        <v>0</v>
      </c>
      <c r="X91" s="27"/>
      <c r="Y91" s="27"/>
      <c r="Z91" s="27"/>
      <c r="AA91" s="12">
        <f t="shared" si="115"/>
        <v>0</v>
      </c>
      <c r="AB91" s="27"/>
      <c r="AC91" s="27"/>
      <c r="AD91" s="27"/>
      <c r="AE91" s="12">
        <f t="shared" si="99"/>
        <v>0</v>
      </c>
      <c r="AF91" s="27"/>
      <c r="AG91" s="27"/>
      <c r="AH91" s="27"/>
      <c r="AI91" s="12">
        <f t="shared" si="100"/>
        <v>0</v>
      </c>
      <c r="AJ91" s="27"/>
      <c r="AK91" s="27"/>
      <c r="AL91" s="27"/>
    </row>
    <row r="92" spans="1:39" ht="15.75" thickBot="1" x14ac:dyDescent="0.3">
      <c r="A92" s="19"/>
      <c r="B92" s="20" t="s">
        <v>123</v>
      </c>
      <c r="C92" s="11">
        <f>SUM(C82:C91)</f>
        <v>3126</v>
      </c>
      <c r="D92" s="12">
        <f>SUM(D82:D91)</f>
        <v>3108</v>
      </c>
      <c r="E92" s="12">
        <f>SUM(E82:E91)</f>
        <v>18</v>
      </c>
      <c r="F92" s="12">
        <f>SUM(F82:F91)</f>
        <v>0</v>
      </c>
      <c r="G92" s="12">
        <f>SUM(G82:G91)</f>
        <v>365</v>
      </c>
      <c r="H92" s="25"/>
      <c r="I92" s="25"/>
      <c r="J92" s="25"/>
      <c r="K92" s="12">
        <f>SUM(K82:K91)</f>
        <v>297</v>
      </c>
      <c r="L92" s="27"/>
      <c r="M92" s="27"/>
      <c r="N92" s="27"/>
      <c r="O92" s="12">
        <f>SUM(O82:O91)</f>
        <v>199</v>
      </c>
      <c r="P92" s="27"/>
      <c r="Q92" s="27"/>
      <c r="R92" s="27"/>
      <c r="S92" s="12">
        <f>SUM(S82:S91)</f>
        <v>440</v>
      </c>
      <c r="T92" s="27"/>
      <c r="U92" s="27"/>
      <c r="V92" s="27"/>
      <c r="W92" s="12">
        <f>SUM(W82:W91)</f>
        <v>619</v>
      </c>
      <c r="X92" s="27"/>
      <c r="Y92" s="27"/>
      <c r="Z92" s="27"/>
      <c r="AA92" s="12">
        <f>SUM(AA82:AA91)</f>
        <v>15</v>
      </c>
      <c r="AB92" s="27"/>
      <c r="AC92" s="27"/>
      <c r="AD92" s="27"/>
      <c r="AE92" s="12">
        <f>SUM(AE82:AE91)</f>
        <v>1051</v>
      </c>
      <c r="AF92" s="27"/>
      <c r="AG92" s="27"/>
      <c r="AH92" s="27"/>
      <c r="AI92" s="28">
        <f>SUM(AI82:AI91)</f>
        <v>140</v>
      </c>
      <c r="AJ92" s="27"/>
      <c r="AK92" s="27"/>
      <c r="AL92" s="27"/>
    </row>
    <row r="93" spans="1:39" x14ac:dyDescent="0.25">
      <c r="A93" s="59" t="s">
        <v>101</v>
      </c>
      <c r="B93" s="60" t="s">
        <v>131</v>
      </c>
      <c r="C93" s="60"/>
      <c r="D93" s="60"/>
      <c r="E93" s="60"/>
      <c r="F93" s="60"/>
      <c r="G93" s="60"/>
      <c r="H93" s="60"/>
      <c r="I93" s="60"/>
      <c r="J93" s="60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2"/>
    </row>
    <row r="94" spans="1:39" x14ac:dyDescent="0.25">
      <c r="A94" s="17">
        <v>73</v>
      </c>
      <c r="B94" s="18" t="s">
        <v>102</v>
      </c>
      <c r="C94" s="11">
        <f t="shared" ref="C94" si="116">G94+K94+O94+S94+W94+AA94+AE94+AI94</f>
        <v>28</v>
      </c>
      <c r="D94" s="12">
        <f t="shared" ref="D94" si="117">SUM(H94+L94+P94+T94+X94+AB94+AF94+AJ94)</f>
        <v>26</v>
      </c>
      <c r="E94" s="12">
        <f t="shared" ref="E94" si="118">I94+M94+Q94+U94+Y94+AC94+AG94+AK94</f>
        <v>2</v>
      </c>
      <c r="F94" s="12">
        <f t="shared" ref="F94" si="119">J94+N94+R94+V94+Z94+AD94+AH94+AL94</f>
        <v>0</v>
      </c>
      <c r="G94" s="12">
        <f t="shared" ref="G94" si="120">H94+I94+J94</f>
        <v>0</v>
      </c>
      <c r="H94" s="25"/>
      <c r="I94" s="25"/>
      <c r="J94" s="25"/>
      <c r="K94" s="12">
        <f t="shared" ref="K94" si="121">L94+M94+N94</f>
        <v>0</v>
      </c>
      <c r="L94" s="15"/>
      <c r="M94" s="15"/>
      <c r="N94" s="15"/>
      <c r="O94" s="12">
        <f t="shared" ref="O94" si="122">P94+Q94+R94</f>
        <v>4</v>
      </c>
      <c r="P94" s="27">
        <v>4</v>
      </c>
      <c r="Q94" s="27"/>
      <c r="R94" s="27"/>
      <c r="S94" s="12">
        <f t="shared" ref="S94" si="123">T94+U94+V94</f>
        <v>0</v>
      </c>
      <c r="T94" s="27"/>
      <c r="U94" s="27"/>
      <c r="V94" s="27"/>
      <c r="W94" s="12">
        <f t="shared" ref="W94" si="124">X94+Y94+Z94</f>
        <v>24</v>
      </c>
      <c r="X94" s="27">
        <v>22</v>
      </c>
      <c r="Y94" s="27">
        <v>2</v>
      </c>
      <c r="Z94" s="27"/>
      <c r="AA94" s="12">
        <f t="shared" ref="AA94" si="125">AB94+AC94+AD94</f>
        <v>0</v>
      </c>
      <c r="AB94" s="27"/>
      <c r="AC94" s="27"/>
      <c r="AD94" s="27"/>
      <c r="AE94" s="12">
        <f t="shared" ref="AE94" si="126">AF94+AG94+AH94</f>
        <v>0</v>
      </c>
      <c r="AF94" s="27"/>
      <c r="AG94" s="27"/>
      <c r="AH94" s="27"/>
      <c r="AI94" s="12">
        <f t="shared" ref="AI94:AI103" si="127">AJ94+AK94+AL94</f>
        <v>0</v>
      </c>
      <c r="AJ94" s="27"/>
      <c r="AK94" s="27"/>
      <c r="AL94" s="27"/>
    </row>
    <row r="95" spans="1:39" x14ac:dyDescent="0.25">
      <c r="A95" s="17">
        <v>74</v>
      </c>
      <c r="B95" s="18" t="s">
        <v>95</v>
      </c>
      <c r="C95" s="11">
        <f t="shared" ref="C95:C103" si="128">G95+K95+O95+S95+W95+AA95+AE95+AI95</f>
        <v>525</v>
      </c>
      <c r="D95" s="12">
        <f t="shared" ref="D95:D103" si="129">SUM(H95+L95+P95+T95+X95+AB95+AF95+AJ95)</f>
        <v>525</v>
      </c>
      <c r="E95" s="12">
        <f t="shared" ref="E95:E103" si="130">I95+M95+Q95+U95+Y95+AC95+AG95+AK95</f>
        <v>0</v>
      </c>
      <c r="F95" s="12">
        <f t="shared" ref="F95:F103" si="131">J95+N95+R95+V95+Z95+AD95+AH95+AL95</f>
        <v>0</v>
      </c>
      <c r="G95" s="12">
        <f t="shared" ref="G95:G103" si="132">H95+I95+J95</f>
        <v>107</v>
      </c>
      <c r="H95" s="25">
        <v>107</v>
      </c>
      <c r="I95" s="25"/>
      <c r="J95" s="25"/>
      <c r="K95" s="12">
        <f t="shared" ref="K95:K103" si="133">L95+M95+N95</f>
        <v>45</v>
      </c>
      <c r="L95" s="27">
        <v>45</v>
      </c>
      <c r="M95" s="27"/>
      <c r="N95" s="27"/>
      <c r="O95" s="12">
        <f t="shared" ref="O95:O103" si="134">P95+Q95+R95</f>
        <v>0</v>
      </c>
      <c r="P95" s="27"/>
      <c r="Q95" s="27"/>
      <c r="R95" s="27"/>
      <c r="S95" s="12">
        <f t="shared" ref="S95:S103" si="135">T95+U95+V95</f>
        <v>123</v>
      </c>
      <c r="T95" s="27">
        <v>123</v>
      </c>
      <c r="U95" s="27"/>
      <c r="V95" s="27"/>
      <c r="W95" s="12">
        <f t="shared" ref="W95:W103" si="136">X95+Y95+Z95</f>
        <v>116</v>
      </c>
      <c r="X95" s="27">
        <v>116</v>
      </c>
      <c r="Y95" s="27"/>
      <c r="Z95" s="27"/>
      <c r="AA95" s="12">
        <f t="shared" ref="AA95:AA103" si="137">AB95+AC95+AD95</f>
        <v>0</v>
      </c>
      <c r="AB95" s="27"/>
      <c r="AC95" s="27"/>
      <c r="AD95" s="27"/>
      <c r="AE95" s="12">
        <f t="shared" ref="AE95:AE103" si="138">AF95+AG95+AH95</f>
        <v>134</v>
      </c>
      <c r="AF95" s="27">
        <v>134</v>
      </c>
      <c r="AG95" s="27"/>
      <c r="AH95" s="27"/>
      <c r="AI95" s="12">
        <f t="shared" si="127"/>
        <v>0</v>
      </c>
      <c r="AJ95" s="27"/>
      <c r="AK95" s="27"/>
      <c r="AL95" s="27"/>
    </row>
    <row r="96" spans="1:39" x14ac:dyDescent="0.25">
      <c r="A96" s="17">
        <v>75</v>
      </c>
      <c r="B96" s="18" t="s">
        <v>103</v>
      </c>
      <c r="C96" s="11">
        <f t="shared" si="128"/>
        <v>8</v>
      </c>
      <c r="D96" s="12">
        <f t="shared" si="129"/>
        <v>8</v>
      </c>
      <c r="E96" s="12">
        <f t="shared" si="130"/>
        <v>0</v>
      </c>
      <c r="F96" s="12">
        <f t="shared" si="131"/>
        <v>0</v>
      </c>
      <c r="G96" s="12">
        <f t="shared" si="132"/>
        <v>1</v>
      </c>
      <c r="H96" s="25">
        <v>1</v>
      </c>
      <c r="I96" s="25"/>
      <c r="J96" s="25"/>
      <c r="K96" s="12">
        <f t="shared" si="133"/>
        <v>1</v>
      </c>
      <c r="L96" s="27">
        <v>1</v>
      </c>
      <c r="M96" s="27"/>
      <c r="N96" s="27"/>
      <c r="O96" s="12">
        <f t="shared" si="134"/>
        <v>0</v>
      </c>
      <c r="P96" s="27"/>
      <c r="Q96" s="27"/>
      <c r="R96" s="27"/>
      <c r="S96" s="12">
        <f t="shared" si="135"/>
        <v>0</v>
      </c>
      <c r="T96" s="27"/>
      <c r="U96" s="27"/>
      <c r="V96" s="27"/>
      <c r="W96" s="12">
        <f t="shared" si="136"/>
        <v>2</v>
      </c>
      <c r="X96" s="27">
        <v>2</v>
      </c>
      <c r="Y96" s="27"/>
      <c r="Z96" s="27"/>
      <c r="AA96" s="12">
        <f t="shared" si="137"/>
        <v>0</v>
      </c>
      <c r="AB96" s="27"/>
      <c r="AC96" s="27"/>
      <c r="AD96" s="27"/>
      <c r="AE96" s="12">
        <f t="shared" si="138"/>
        <v>4</v>
      </c>
      <c r="AF96" s="27">
        <v>4</v>
      </c>
      <c r="AG96" s="27"/>
      <c r="AH96" s="27"/>
      <c r="AI96" s="12">
        <f t="shared" si="127"/>
        <v>0</v>
      </c>
      <c r="AJ96" s="27"/>
      <c r="AK96" s="27"/>
      <c r="AL96" s="27"/>
    </row>
    <row r="97" spans="1:38" x14ac:dyDescent="0.25">
      <c r="A97" s="17">
        <v>76</v>
      </c>
      <c r="B97" s="18" t="s">
        <v>96</v>
      </c>
      <c r="C97" s="11">
        <f t="shared" si="128"/>
        <v>241</v>
      </c>
      <c r="D97" s="12">
        <f t="shared" si="129"/>
        <v>239</v>
      </c>
      <c r="E97" s="12">
        <f t="shared" si="130"/>
        <v>2</v>
      </c>
      <c r="F97" s="12">
        <f t="shared" si="131"/>
        <v>0</v>
      </c>
      <c r="G97" s="12">
        <f t="shared" si="132"/>
        <v>36</v>
      </c>
      <c r="H97" s="25">
        <v>35</v>
      </c>
      <c r="I97" s="25">
        <v>1</v>
      </c>
      <c r="J97" s="25"/>
      <c r="K97" s="12">
        <f t="shared" si="133"/>
        <v>78</v>
      </c>
      <c r="L97" s="27">
        <v>78</v>
      </c>
      <c r="M97" s="27"/>
      <c r="N97" s="27"/>
      <c r="O97" s="12">
        <f t="shared" si="134"/>
        <v>13</v>
      </c>
      <c r="P97" s="27">
        <v>12</v>
      </c>
      <c r="Q97" s="27">
        <v>1</v>
      </c>
      <c r="R97" s="27"/>
      <c r="S97" s="12">
        <f t="shared" si="135"/>
        <v>69</v>
      </c>
      <c r="T97" s="27">
        <v>69</v>
      </c>
      <c r="U97" s="27"/>
      <c r="V97" s="27"/>
      <c r="W97" s="12">
        <f t="shared" si="136"/>
        <v>16</v>
      </c>
      <c r="X97" s="27">
        <v>16</v>
      </c>
      <c r="Y97" s="27"/>
      <c r="Z97" s="27"/>
      <c r="AA97" s="12">
        <f t="shared" si="137"/>
        <v>7</v>
      </c>
      <c r="AB97" s="27">
        <v>7</v>
      </c>
      <c r="AC97" s="27"/>
      <c r="AD97" s="27"/>
      <c r="AE97" s="12">
        <f t="shared" si="138"/>
        <v>18</v>
      </c>
      <c r="AF97" s="27">
        <v>18</v>
      </c>
      <c r="AG97" s="27"/>
      <c r="AH97" s="27"/>
      <c r="AI97" s="12">
        <f t="shared" si="127"/>
        <v>4</v>
      </c>
      <c r="AJ97" s="27">
        <v>4</v>
      </c>
      <c r="AK97" s="27"/>
      <c r="AL97" s="27"/>
    </row>
    <row r="98" spans="1:38" x14ac:dyDescent="0.25">
      <c r="A98" s="17">
        <v>77</v>
      </c>
      <c r="B98" s="18" t="s">
        <v>104</v>
      </c>
      <c r="C98" s="11">
        <f t="shared" si="128"/>
        <v>0</v>
      </c>
      <c r="D98" s="12">
        <f t="shared" si="129"/>
        <v>0</v>
      </c>
      <c r="E98" s="12">
        <f t="shared" si="130"/>
        <v>0</v>
      </c>
      <c r="F98" s="12">
        <f t="shared" si="131"/>
        <v>0</v>
      </c>
      <c r="G98" s="12">
        <f t="shared" si="132"/>
        <v>0</v>
      </c>
      <c r="H98" s="25"/>
      <c r="I98" s="25"/>
      <c r="J98" s="25"/>
      <c r="K98" s="12">
        <f t="shared" si="133"/>
        <v>0</v>
      </c>
      <c r="L98" s="27"/>
      <c r="M98" s="27"/>
      <c r="N98" s="27"/>
      <c r="O98" s="12">
        <f t="shared" si="134"/>
        <v>0</v>
      </c>
      <c r="P98" s="27"/>
      <c r="Q98" s="27"/>
      <c r="R98" s="27"/>
      <c r="S98" s="12">
        <f t="shared" si="135"/>
        <v>0</v>
      </c>
      <c r="T98" s="27"/>
      <c r="U98" s="27"/>
      <c r="V98" s="27"/>
      <c r="W98" s="12">
        <f t="shared" si="136"/>
        <v>0</v>
      </c>
      <c r="X98" s="27"/>
      <c r="Y98" s="27"/>
      <c r="Z98" s="27"/>
      <c r="AA98" s="12">
        <f t="shared" si="137"/>
        <v>0</v>
      </c>
      <c r="AB98" s="27"/>
      <c r="AC98" s="27"/>
      <c r="AD98" s="27"/>
      <c r="AE98" s="12">
        <f t="shared" si="138"/>
        <v>0</v>
      </c>
      <c r="AF98" s="27"/>
      <c r="AG98" s="27"/>
      <c r="AH98" s="27"/>
      <c r="AI98" s="12">
        <f t="shared" si="127"/>
        <v>0</v>
      </c>
      <c r="AJ98" s="27"/>
      <c r="AK98" s="27"/>
      <c r="AL98" s="27"/>
    </row>
    <row r="99" spans="1:38" x14ac:dyDescent="0.25">
      <c r="A99" s="17">
        <v>78</v>
      </c>
      <c r="B99" s="18" t="s">
        <v>105</v>
      </c>
      <c r="C99" s="11">
        <f t="shared" si="128"/>
        <v>0</v>
      </c>
      <c r="D99" s="12">
        <f t="shared" si="129"/>
        <v>0</v>
      </c>
      <c r="E99" s="12">
        <f t="shared" si="130"/>
        <v>0</v>
      </c>
      <c r="F99" s="12">
        <f t="shared" si="131"/>
        <v>0</v>
      </c>
      <c r="G99" s="12">
        <f t="shared" si="132"/>
        <v>0</v>
      </c>
      <c r="H99" s="25"/>
      <c r="I99" s="25"/>
      <c r="J99" s="25"/>
      <c r="K99" s="12">
        <f t="shared" si="133"/>
        <v>0</v>
      </c>
      <c r="L99" s="27"/>
      <c r="M99" s="27"/>
      <c r="N99" s="27"/>
      <c r="O99" s="12">
        <f t="shared" si="134"/>
        <v>0</v>
      </c>
      <c r="P99" s="27"/>
      <c r="Q99" s="27"/>
      <c r="R99" s="27"/>
      <c r="S99" s="12">
        <f t="shared" si="135"/>
        <v>0</v>
      </c>
      <c r="T99" s="27"/>
      <c r="U99" s="27"/>
      <c r="V99" s="27"/>
      <c r="W99" s="12">
        <f t="shared" si="136"/>
        <v>0</v>
      </c>
      <c r="X99" s="27"/>
      <c r="Y99" s="27"/>
      <c r="Z99" s="27"/>
      <c r="AA99" s="12">
        <f t="shared" si="137"/>
        <v>0</v>
      </c>
      <c r="AB99" s="27"/>
      <c r="AC99" s="27"/>
      <c r="AD99" s="27"/>
      <c r="AE99" s="12">
        <f t="shared" si="138"/>
        <v>0</v>
      </c>
      <c r="AF99" s="27"/>
      <c r="AG99" s="27"/>
      <c r="AH99" s="27"/>
      <c r="AI99" s="12">
        <f t="shared" si="127"/>
        <v>0</v>
      </c>
      <c r="AJ99" s="27"/>
      <c r="AK99" s="27"/>
      <c r="AL99" s="27"/>
    </row>
    <row r="100" spans="1:38" x14ac:dyDescent="0.25">
      <c r="A100" s="17">
        <v>79</v>
      </c>
      <c r="B100" s="18" t="s">
        <v>106</v>
      </c>
      <c r="C100" s="11">
        <f t="shared" si="128"/>
        <v>57</v>
      </c>
      <c r="D100" s="12">
        <f t="shared" si="129"/>
        <v>57</v>
      </c>
      <c r="E100" s="12">
        <f t="shared" si="130"/>
        <v>0</v>
      </c>
      <c r="F100" s="12">
        <f t="shared" si="131"/>
        <v>0</v>
      </c>
      <c r="G100" s="12">
        <f t="shared" si="132"/>
        <v>0</v>
      </c>
      <c r="H100" s="25"/>
      <c r="I100" s="25"/>
      <c r="J100" s="25"/>
      <c r="K100" s="12">
        <f t="shared" si="133"/>
        <v>6</v>
      </c>
      <c r="L100" s="27">
        <v>6</v>
      </c>
      <c r="M100" s="27"/>
      <c r="N100" s="27"/>
      <c r="O100" s="12">
        <f t="shared" si="134"/>
        <v>0</v>
      </c>
      <c r="P100" s="27"/>
      <c r="Q100" s="27"/>
      <c r="R100" s="27"/>
      <c r="S100" s="12">
        <f t="shared" si="135"/>
        <v>0</v>
      </c>
      <c r="T100" s="27"/>
      <c r="U100" s="27"/>
      <c r="V100" s="27"/>
      <c r="W100" s="12">
        <f t="shared" si="136"/>
        <v>0</v>
      </c>
      <c r="X100" s="27"/>
      <c r="Y100" s="27"/>
      <c r="Z100" s="27"/>
      <c r="AA100" s="12">
        <f t="shared" si="137"/>
        <v>0</v>
      </c>
      <c r="AB100" s="27"/>
      <c r="AC100" s="27"/>
      <c r="AD100" s="27"/>
      <c r="AE100" s="12">
        <f t="shared" si="138"/>
        <v>50</v>
      </c>
      <c r="AF100" s="27">
        <v>50</v>
      </c>
      <c r="AG100" s="27"/>
      <c r="AH100" s="27"/>
      <c r="AI100" s="12">
        <f t="shared" si="127"/>
        <v>1</v>
      </c>
      <c r="AJ100" s="27">
        <v>1</v>
      </c>
      <c r="AK100" s="27"/>
      <c r="AL100" s="27"/>
    </row>
    <row r="101" spans="1:38" x14ac:dyDescent="0.25">
      <c r="A101" s="17">
        <v>80</v>
      </c>
      <c r="B101" s="18" t="s">
        <v>107</v>
      </c>
      <c r="C101" s="11">
        <f t="shared" si="128"/>
        <v>108</v>
      </c>
      <c r="D101" s="12">
        <f t="shared" si="129"/>
        <v>108</v>
      </c>
      <c r="E101" s="12">
        <f t="shared" si="130"/>
        <v>0</v>
      </c>
      <c r="F101" s="12">
        <f t="shared" si="131"/>
        <v>0</v>
      </c>
      <c r="G101" s="12">
        <f t="shared" si="132"/>
        <v>27</v>
      </c>
      <c r="H101" s="25">
        <v>27</v>
      </c>
      <c r="I101" s="25"/>
      <c r="J101" s="25"/>
      <c r="K101" s="12">
        <f t="shared" si="133"/>
        <v>15</v>
      </c>
      <c r="L101" s="15">
        <v>15</v>
      </c>
      <c r="M101" s="15"/>
      <c r="N101" s="15"/>
      <c r="O101" s="12">
        <f t="shared" si="134"/>
        <v>0</v>
      </c>
      <c r="P101" s="27"/>
      <c r="Q101" s="27"/>
      <c r="R101" s="27"/>
      <c r="S101" s="12">
        <f t="shared" si="135"/>
        <v>21</v>
      </c>
      <c r="T101" s="27">
        <v>21</v>
      </c>
      <c r="U101" s="27"/>
      <c r="V101" s="27"/>
      <c r="W101" s="12">
        <f t="shared" si="136"/>
        <v>4</v>
      </c>
      <c r="X101" s="27">
        <v>4</v>
      </c>
      <c r="Y101" s="27"/>
      <c r="Z101" s="27"/>
      <c r="AA101" s="12">
        <f t="shared" si="137"/>
        <v>0</v>
      </c>
      <c r="AB101" s="27"/>
      <c r="AC101" s="27"/>
      <c r="AD101" s="27"/>
      <c r="AE101" s="12">
        <f t="shared" si="138"/>
        <v>41</v>
      </c>
      <c r="AF101" s="27">
        <v>41</v>
      </c>
      <c r="AG101" s="27"/>
      <c r="AH101" s="27"/>
      <c r="AI101" s="12">
        <f t="shared" si="127"/>
        <v>0</v>
      </c>
      <c r="AJ101" s="27"/>
      <c r="AK101" s="27"/>
      <c r="AL101" s="27"/>
    </row>
    <row r="102" spans="1:38" x14ac:dyDescent="0.25">
      <c r="A102" s="17">
        <v>81</v>
      </c>
      <c r="B102" s="18" t="s">
        <v>132</v>
      </c>
      <c r="C102" s="11">
        <f t="shared" si="128"/>
        <v>1126</v>
      </c>
      <c r="D102" s="12">
        <f t="shared" si="129"/>
        <v>1093</v>
      </c>
      <c r="E102" s="12">
        <f t="shared" si="130"/>
        <v>32</v>
      </c>
      <c r="F102" s="12">
        <f t="shared" si="131"/>
        <v>1</v>
      </c>
      <c r="G102" s="12">
        <f t="shared" si="132"/>
        <v>365</v>
      </c>
      <c r="H102" s="25">
        <v>334</v>
      </c>
      <c r="I102" s="25">
        <v>30</v>
      </c>
      <c r="J102" s="25">
        <v>1</v>
      </c>
      <c r="K102" s="12">
        <f t="shared" si="133"/>
        <v>91</v>
      </c>
      <c r="L102" s="15">
        <v>91</v>
      </c>
      <c r="M102" s="15"/>
      <c r="N102" s="15"/>
      <c r="O102" s="12">
        <f t="shared" si="134"/>
        <v>102</v>
      </c>
      <c r="P102" s="27">
        <v>102</v>
      </c>
      <c r="Q102" s="27"/>
      <c r="R102" s="27"/>
      <c r="S102" s="12">
        <f t="shared" si="135"/>
        <v>74</v>
      </c>
      <c r="T102" s="27">
        <v>74</v>
      </c>
      <c r="U102" s="27"/>
      <c r="V102" s="27"/>
      <c r="W102" s="12">
        <f t="shared" si="136"/>
        <v>233</v>
      </c>
      <c r="X102" s="27">
        <v>231</v>
      </c>
      <c r="Y102" s="27">
        <v>2</v>
      </c>
      <c r="Z102" s="27"/>
      <c r="AA102" s="12">
        <f t="shared" si="137"/>
        <v>0</v>
      </c>
      <c r="AB102" s="27"/>
      <c r="AC102" s="27"/>
      <c r="AD102" s="27"/>
      <c r="AE102" s="12">
        <f t="shared" si="138"/>
        <v>191</v>
      </c>
      <c r="AF102" s="27">
        <v>191</v>
      </c>
      <c r="AG102" s="27"/>
      <c r="AH102" s="27"/>
      <c r="AI102" s="12">
        <f t="shared" si="127"/>
        <v>70</v>
      </c>
      <c r="AJ102" s="27">
        <v>70</v>
      </c>
      <c r="AK102" s="27"/>
      <c r="AL102" s="27"/>
    </row>
    <row r="103" spans="1:38" ht="15.75" thickBot="1" x14ac:dyDescent="0.3">
      <c r="A103" s="21">
        <v>82</v>
      </c>
      <c r="B103" s="22" t="s">
        <v>108</v>
      </c>
      <c r="C103" s="11">
        <f t="shared" si="128"/>
        <v>103</v>
      </c>
      <c r="D103" s="12">
        <f t="shared" si="129"/>
        <v>103</v>
      </c>
      <c r="E103" s="12">
        <f t="shared" si="130"/>
        <v>0</v>
      </c>
      <c r="F103" s="12">
        <f t="shared" si="131"/>
        <v>0</v>
      </c>
      <c r="G103" s="12">
        <f t="shared" si="132"/>
        <v>6</v>
      </c>
      <c r="H103" s="25">
        <v>6</v>
      </c>
      <c r="I103" s="25"/>
      <c r="J103" s="25"/>
      <c r="K103" s="12">
        <f t="shared" si="133"/>
        <v>12</v>
      </c>
      <c r="L103" s="15">
        <v>12</v>
      </c>
      <c r="M103" s="15"/>
      <c r="N103" s="15"/>
      <c r="O103" s="12">
        <f t="shared" si="134"/>
        <v>0</v>
      </c>
      <c r="P103" s="15"/>
      <c r="Q103" s="15"/>
      <c r="R103" s="15"/>
      <c r="S103" s="12">
        <f t="shared" si="135"/>
        <v>37</v>
      </c>
      <c r="T103" s="27">
        <v>37</v>
      </c>
      <c r="U103" s="27"/>
      <c r="V103" s="27"/>
      <c r="W103" s="12">
        <f t="shared" si="136"/>
        <v>43</v>
      </c>
      <c r="X103" s="27">
        <v>43</v>
      </c>
      <c r="Y103" s="27"/>
      <c r="Z103" s="27"/>
      <c r="AA103" s="12">
        <f t="shared" si="137"/>
        <v>0</v>
      </c>
      <c r="AB103" s="27"/>
      <c r="AC103" s="27"/>
      <c r="AD103" s="27"/>
      <c r="AE103" s="12">
        <f t="shared" si="138"/>
        <v>0</v>
      </c>
      <c r="AF103" s="27"/>
      <c r="AG103" s="27"/>
      <c r="AH103" s="27"/>
      <c r="AI103" s="12">
        <f t="shared" si="127"/>
        <v>5</v>
      </c>
      <c r="AJ103" s="27">
        <v>5</v>
      </c>
      <c r="AK103" s="27"/>
      <c r="AL103" s="27"/>
    </row>
    <row r="104" spans="1:38" ht="15.75" thickBot="1" x14ac:dyDescent="0.3">
      <c r="A104" s="19"/>
      <c r="B104" s="20" t="s">
        <v>123</v>
      </c>
      <c r="C104" s="11">
        <f>SUM(C94:C103)</f>
        <v>2196</v>
      </c>
      <c r="D104" s="12">
        <f>SUM(D94:D103)</f>
        <v>2159</v>
      </c>
      <c r="E104" s="12">
        <f t="shared" ref="E104:G104" si="139">SUM(E94:E103)</f>
        <v>36</v>
      </c>
      <c r="F104" s="12">
        <f t="shared" si="139"/>
        <v>1</v>
      </c>
      <c r="G104" s="12">
        <f t="shared" si="139"/>
        <v>542</v>
      </c>
      <c r="H104" s="25"/>
      <c r="I104" s="25"/>
      <c r="J104" s="25"/>
      <c r="K104" s="12">
        <f>SUM(K94:K103)</f>
        <v>248</v>
      </c>
      <c r="L104" s="15"/>
      <c r="M104" s="15"/>
      <c r="N104" s="15"/>
      <c r="O104" s="12">
        <f>SUM(O94:O103)</f>
        <v>119</v>
      </c>
      <c r="P104" s="15"/>
      <c r="Q104" s="15"/>
      <c r="R104" s="15"/>
      <c r="S104" s="12">
        <f>SUM(S94:S103)</f>
        <v>324</v>
      </c>
      <c r="T104" s="27"/>
      <c r="U104" s="27"/>
      <c r="V104" s="27"/>
      <c r="W104" s="12">
        <f>SUM(W94:W103)</f>
        <v>438</v>
      </c>
      <c r="X104" s="27"/>
      <c r="Y104" s="27"/>
      <c r="Z104" s="27"/>
      <c r="AA104" s="12">
        <f>SUM(AA94:AA103)</f>
        <v>7</v>
      </c>
      <c r="AB104" s="27"/>
      <c r="AC104" s="27"/>
      <c r="AD104" s="27"/>
      <c r="AE104" s="12">
        <f>SUM(AE94:AE103)</f>
        <v>438</v>
      </c>
      <c r="AF104" s="15"/>
      <c r="AG104" s="15"/>
      <c r="AH104" s="15"/>
      <c r="AI104" s="12">
        <f>SUM(AI94:AI103)</f>
        <v>80</v>
      </c>
      <c r="AJ104" s="15"/>
      <c r="AK104" s="15"/>
      <c r="AL104" s="15"/>
    </row>
    <row r="105" spans="1:38" s="37" customFormat="1" ht="15.75" thickBot="1" x14ac:dyDescent="0.3">
      <c r="A105" s="35"/>
      <c r="B105" s="34" t="s">
        <v>133</v>
      </c>
      <c r="C105" s="36">
        <f>C104+C92+C80+C72+C62+C52+C36+C15</f>
        <v>24951</v>
      </c>
      <c r="D105" s="36">
        <f t="shared" ref="D105:AI105" si="140">D104+D92+D80+D72+D62+D52+D36+D15</f>
        <v>23367</v>
      </c>
      <c r="E105" s="36">
        <f t="shared" si="140"/>
        <v>1581</v>
      </c>
      <c r="F105" s="36">
        <f t="shared" si="140"/>
        <v>3</v>
      </c>
      <c r="G105" s="36">
        <f t="shared" si="140"/>
        <v>3193</v>
      </c>
      <c r="H105" s="36">
        <f>SUM(H6:H104)</f>
        <v>2858</v>
      </c>
      <c r="I105" s="36">
        <f t="shared" ref="I105:J105" si="141">SUM(I6:I104)</f>
        <v>333</v>
      </c>
      <c r="J105" s="36">
        <f t="shared" si="141"/>
        <v>2</v>
      </c>
      <c r="K105" s="36">
        <f t="shared" si="140"/>
        <v>2528</v>
      </c>
      <c r="L105" s="36">
        <f t="shared" ref="L105:N105" si="142">SUM(L6:L104)</f>
        <v>2283</v>
      </c>
      <c r="M105" s="36">
        <f t="shared" si="142"/>
        <v>245</v>
      </c>
      <c r="N105" s="36">
        <f t="shared" si="142"/>
        <v>0</v>
      </c>
      <c r="O105" s="36">
        <f t="shared" si="140"/>
        <v>1029</v>
      </c>
      <c r="P105" s="36">
        <f t="shared" ref="P105:R105" si="143">SUM(P6:P104)</f>
        <v>985</v>
      </c>
      <c r="Q105" s="36">
        <f t="shared" si="143"/>
        <v>44</v>
      </c>
      <c r="R105" s="36">
        <f t="shared" si="143"/>
        <v>0</v>
      </c>
      <c r="S105" s="36">
        <f t="shared" si="140"/>
        <v>3478</v>
      </c>
      <c r="T105" s="36">
        <f t="shared" ref="T105:V105" si="144">SUM(T6:T104)</f>
        <v>3015</v>
      </c>
      <c r="U105" s="36">
        <f t="shared" si="144"/>
        <v>463</v>
      </c>
      <c r="V105" s="36">
        <f t="shared" si="144"/>
        <v>0</v>
      </c>
      <c r="W105" s="36">
        <f t="shared" si="140"/>
        <v>4914</v>
      </c>
      <c r="X105" s="36">
        <f t="shared" ref="X105:Z105" si="145">SUM(X6:X104)</f>
        <v>4751</v>
      </c>
      <c r="Y105" s="36">
        <f t="shared" si="145"/>
        <v>162</v>
      </c>
      <c r="Z105" s="36">
        <f t="shared" si="145"/>
        <v>1</v>
      </c>
      <c r="AA105" s="36">
        <f t="shared" si="140"/>
        <v>552</v>
      </c>
      <c r="AB105" s="36">
        <f t="shared" ref="AB105:AD105" si="146">SUM(AB6:AB104)</f>
        <v>513</v>
      </c>
      <c r="AC105" s="36">
        <f t="shared" si="146"/>
        <v>39</v>
      </c>
      <c r="AD105" s="36">
        <f t="shared" si="146"/>
        <v>0</v>
      </c>
      <c r="AE105" s="36">
        <f t="shared" si="140"/>
        <v>8768</v>
      </c>
      <c r="AF105" s="36">
        <f t="shared" ref="AF105:AH105" si="147">SUM(AF6:AF104)</f>
        <v>8512</v>
      </c>
      <c r="AG105" s="36">
        <f t="shared" si="147"/>
        <v>256</v>
      </c>
      <c r="AH105" s="36">
        <f t="shared" si="147"/>
        <v>0</v>
      </c>
      <c r="AI105" s="36">
        <f t="shared" si="140"/>
        <v>489</v>
      </c>
      <c r="AJ105" s="36">
        <f t="shared" ref="AJ105:AL105" si="148">SUM(AJ6:AJ104)</f>
        <v>450</v>
      </c>
      <c r="AK105" s="36">
        <f t="shared" si="148"/>
        <v>39</v>
      </c>
      <c r="AL105" s="36">
        <f t="shared" si="148"/>
        <v>0</v>
      </c>
    </row>
    <row r="106" spans="1:38" s="33" customFormat="1" x14ac:dyDescent="0.25">
      <c r="A106" s="29"/>
      <c r="B106" s="30"/>
      <c r="C106" s="31"/>
      <c r="D106" s="32"/>
      <c r="E106" s="32"/>
      <c r="F106" s="32"/>
      <c r="G106" s="32"/>
      <c r="H106" s="32"/>
      <c r="I106" s="32"/>
      <c r="J106" s="32"/>
      <c r="K106" s="31"/>
      <c r="L106" s="32"/>
      <c r="M106" s="32"/>
      <c r="N106" s="32"/>
      <c r="O106" s="31"/>
      <c r="P106" s="32"/>
      <c r="Q106" s="32"/>
      <c r="R106" s="32"/>
      <c r="S106" s="31"/>
      <c r="T106" s="32"/>
      <c r="U106" s="32"/>
      <c r="V106" s="32"/>
      <c r="W106" s="31"/>
      <c r="X106" s="32"/>
      <c r="Y106" s="32"/>
      <c r="Z106" s="32"/>
      <c r="AA106" s="31"/>
      <c r="AB106" s="32"/>
      <c r="AC106" s="32"/>
      <c r="AD106" s="32"/>
      <c r="AE106" s="32"/>
      <c r="AF106" s="32"/>
      <c r="AG106" s="32"/>
      <c r="AH106" s="32"/>
      <c r="AI106" s="31"/>
      <c r="AJ106" s="32"/>
      <c r="AK106" s="32"/>
      <c r="AL106" s="32"/>
    </row>
  </sheetData>
  <mergeCells count="35">
    <mergeCell ref="AE1:AH2"/>
    <mergeCell ref="AI1:AL2"/>
    <mergeCell ref="C1:F2"/>
    <mergeCell ref="L3:N3"/>
    <mergeCell ref="O3:O4"/>
    <mergeCell ref="P3:R3"/>
    <mergeCell ref="S3:S4"/>
    <mergeCell ref="AA1:AD2"/>
    <mergeCell ref="C3:C4"/>
    <mergeCell ref="D3:F3"/>
    <mergeCell ref="G3:G4"/>
    <mergeCell ref="H3:J3"/>
    <mergeCell ref="K3:K4"/>
    <mergeCell ref="AE3:AE4"/>
    <mergeCell ref="A73:AL73"/>
    <mergeCell ref="A81:AL81"/>
    <mergeCell ref="A93:AL93"/>
    <mergeCell ref="G1:J2"/>
    <mergeCell ref="K1:N2"/>
    <mergeCell ref="O1:R2"/>
    <mergeCell ref="S1:V2"/>
    <mergeCell ref="W1:Z2"/>
    <mergeCell ref="AF3:AH3"/>
    <mergeCell ref="AI3:AI4"/>
    <mergeCell ref="AJ3:AL3"/>
    <mergeCell ref="T3:V3"/>
    <mergeCell ref="W3:W4"/>
    <mergeCell ref="X3:Z3"/>
    <mergeCell ref="AA3:AA4"/>
    <mergeCell ref="AB3:AD3"/>
    <mergeCell ref="A5:AL5"/>
    <mergeCell ref="A16:AL16"/>
    <mergeCell ref="A37:AL37"/>
    <mergeCell ref="A53:AL53"/>
    <mergeCell ref="A63:AL6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0" sqref="D20"/>
    </sheetView>
  </sheetViews>
  <sheetFormatPr defaultRowHeight="15" x14ac:dyDescent="0.25"/>
  <sheetData>
    <row r="1" spans="1:1" x14ac:dyDescent="0.25">
      <c r="A1">
        <v>192</v>
      </c>
    </row>
    <row r="2" spans="1:1" x14ac:dyDescent="0.25">
      <c r="A2">
        <v>82</v>
      </c>
    </row>
    <row r="3" spans="1:1" x14ac:dyDescent="0.25">
      <c r="A3">
        <f>A1-A2</f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Регионы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2023-02-28T09:26:33Z</dcterms:modified>
</cp:coreProperties>
</file>