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94" i="1" l="1"/>
  <c r="I93" i="1"/>
  <c r="I92" i="1"/>
  <c r="J86" i="1"/>
  <c r="I86" i="1"/>
  <c r="H86" i="1"/>
  <c r="G86" i="1"/>
  <c r="J85" i="1"/>
  <c r="I85" i="1"/>
  <c r="H85" i="1"/>
  <c r="G85" i="1"/>
  <c r="J84" i="1"/>
  <c r="I84" i="1"/>
  <c r="H84" i="1"/>
  <c r="G84" i="1"/>
  <c r="J83" i="1"/>
  <c r="I83" i="1"/>
  <c r="H83" i="1"/>
  <c r="G83" i="1"/>
  <c r="J82" i="1"/>
  <c r="I82" i="1"/>
  <c r="H82" i="1"/>
  <c r="G82" i="1"/>
  <c r="J81" i="1"/>
  <c r="I81" i="1"/>
  <c r="H81" i="1"/>
  <c r="G81" i="1"/>
  <c r="J80" i="1"/>
  <c r="I80" i="1"/>
  <c r="H80" i="1"/>
  <c r="G80" i="1"/>
  <c r="J79" i="1"/>
  <c r="I79" i="1"/>
  <c r="H79" i="1"/>
  <c r="G79" i="1"/>
  <c r="J78" i="1"/>
  <c r="I78" i="1"/>
  <c r="H78" i="1"/>
  <c r="G78" i="1"/>
  <c r="J77" i="1"/>
  <c r="I77" i="1"/>
  <c r="H77" i="1"/>
  <c r="G77" i="1"/>
  <c r="J76" i="1"/>
  <c r="I76" i="1"/>
  <c r="H76" i="1"/>
  <c r="G76" i="1"/>
  <c r="J75" i="1"/>
  <c r="I75" i="1"/>
  <c r="H75" i="1"/>
  <c r="G75" i="1"/>
  <c r="J74" i="1"/>
  <c r="I74" i="1"/>
  <c r="H74" i="1"/>
  <c r="G74" i="1"/>
  <c r="J67" i="1"/>
  <c r="I67" i="1"/>
  <c r="H67" i="1"/>
  <c r="G67" i="1"/>
  <c r="J66" i="1"/>
  <c r="I66" i="1"/>
  <c r="H66" i="1"/>
  <c r="G66" i="1"/>
  <c r="J65" i="1"/>
  <c r="I65" i="1"/>
  <c r="H65" i="1"/>
  <c r="G65" i="1"/>
  <c r="J64" i="1"/>
  <c r="J62" i="1"/>
  <c r="I62" i="1"/>
  <c r="J61" i="1"/>
  <c r="I61" i="1"/>
  <c r="H61" i="1"/>
  <c r="G61" i="1"/>
  <c r="J60" i="1"/>
  <c r="I60" i="1"/>
  <c r="H60" i="1"/>
  <c r="G60" i="1"/>
  <c r="J59" i="1"/>
  <c r="I59" i="1"/>
  <c r="H59" i="1"/>
  <c r="G59" i="1"/>
  <c r="J58" i="1"/>
  <c r="I58" i="1"/>
  <c r="H58" i="1"/>
  <c r="G58" i="1"/>
  <c r="J57" i="1"/>
  <c r="I57" i="1"/>
  <c r="H57" i="1"/>
  <c r="G57" i="1"/>
  <c r="J56" i="1"/>
  <c r="I56" i="1"/>
  <c r="H56" i="1"/>
  <c r="G56" i="1"/>
  <c r="J55" i="1"/>
  <c r="I55" i="1"/>
  <c r="H55" i="1"/>
  <c r="G55" i="1"/>
  <c r="J54" i="1"/>
  <c r="I54" i="1"/>
  <c r="H54" i="1"/>
  <c r="G54" i="1"/>
  <c r="J53" i="1"/>
  <c r="I53" i="1"/>
  <c r="H53" i="1"/>
  <c r="G53" i="1"/>
  <c r="J52" i="1"/>
  <c r="I52" i="1"/>
  <c r="H52" i="1"/>
  <c r="G52" i="1"/>
  <c r="J51" i="1"/>
  <c r="I51" i="1"/>
  <c r="H51" i="1"/>
  <c r="G51" i="1"/>
  <c r="J50" i="1"/>
  <c r="I50" i="1"/>
  <c r="H50" i="1"/>
  <c r="G50" i="1"/>
  <c r="J49" i="1"/>
  <c r="I49" i="1"/>
  <c r="H49" i="1"/>
  <c r="G49" i="1"/>
  <c r="J48" i="1"/>
  <c r="I48" i="1"/>
  <c r="H48" i="1"/>
  <c r="G48" i="1"/>
  <c r="J47" i="1"/>
  <c r="I47" i="1"/>
  <c r="H47" i="1"/>
  <c r="G47" i="1"/>
  <c r="J45" i="1"/>
  <c r="I45" i="1"/>
  <c r="H45" i="1"/>
  <c r="G45" i="1"/>
  <c r="I40" i="1"/>
  <c r="H40" i="1"/>
  <c r="G40" i="1"/>
  <c r="F40" i="1"/>
  <c r="E40" i="1"/>
  <c r="D40" i="1"/>
  <c r="I39" i="1"/>
  <c r="H39" i="1"/>
  <c r="G39" i="1"/>
  <c r="F39" i="1"/>
  <c r="E39" i="1"/>
  <c r="D39" i="1"/>
  <c r="I38" i="1"/>
  <c r="H38" i="1"/>
  <c r="G38" i="1"/>
  <c r="F38" i="1"/>
  <c r="E38" i="1"/>
  <c r="D38" i="1"/>
  <c r="I37" i="1"/>
  <c r="H37" i="1"/>
  <c r="G37" i="1"/>
  <c r="F37" i="1"/>
  <c r="E37" i="1"/>
  <c r="D37" i="1"/>
  <c r="I36" i="1"/>
  <c r="H36" i="1"/>
  <c r="G36" i="1"/>
  <c r="F36" i="1"/>
  <c r="E36" i="1"/>
  <c r="D36" i="1"/>
  <c r="I35" i="1"/>
  <c r="H35" i="1"/>
  <c r="G35" i="1"/>
  <c r="F35" i="1"/>
  <c r="E35" i="1"/>
  <c r="D35" i="1"/>
  <c r="I34" i="1"/>
  <c r="H34" i="1"/>
  <c r="G34" i="1"/>
  <c r="F34" i="1"/>
  <c r="E34" i="1"/>
  <c r="D34" i="1"/>
  <c r="I33" i="1"/>
  <c r="H33" i="1"/>
  <c r="G33" i="1"/>
  <c r="F33" i="1"/>
  <c r="E33" i="1"/>
  <c r="D33" i="1"/>
  <c r="I32" i="1"/>
  <c r="H32" i="1"/>
  <c r="G32" i="1"/>
  <c r="F32" i="1"/>
  <c r="E32" i="1"/>
  <c r="I31" i="1"/>
  <c r="H31" i="1"/>
  <c r="G31" i="1"/>
  <c r="F31" i="1"/>
  <c r="E31" i="1"/>
  <c r="I30" i="1"/>
  <c r="H30" i="1"/>
  <c r="G30" i="1"/>
  <c r="F30" i="1"/>
  <c r="E30" i="1"/>
  <c r="I29" i="1"/>
  <c r="H29" i="1"/>
  <c r="G29" i="1"/>
  <c r="F29" i="1"/>
  <c r="E29" i="1"/>
  <c r="D29" i="1"/>
  <c r="I28" i="1"/>
  <c r="H28" i="1"/>
  <c r="G28" i="1"/>
  <c r="F28" i="1"/>
  <c r="E28" i="1"/>
  <c r="D28" i="1"/>
  <c r="I27" i="1"/>
  <c r="H27" i="1"/>
  <c r="G27" i="1"/>
  <c r="F27" i="1"/>
  <c r="E27" i="1"/>
  <c r="D27" i="1"/>
  <c r="G26" i="1"/>
  <c r="F26" i="1"/>
  <c r="E26" i="1"/>
  <c r="D26" i="1"/>
  <c r="G25" i="1"/>
  <c r="F25" i="1"/>
  <c r="E25" i="1"/>
  <c r="G24" i="1"/>
  <c r="F24" i="1"/>
  <c r="E24" i="1"/>
  <c r="D24" i="1"/>
  <c r="G22" i="1"/>
  <c r="F22" i="1"/>
  <c r="E22" i="1"/>
  <c r="D22" i="1"/>
</calcChain>
</file>

<file path=xl/sharedStrings.xml><?xml version="1.0" encoding="utf-8"?>
<sst xmlns="http://schemas.openxmlformats.org/spreadsheetml/2006/main" count="196" uniqueCount="138">
  <si>
    <r>
      <rPr>
        <b/>
        <sz val="10"/>
        <rFont val="Times New Roman Cyr"/>
        <charset val="204"/>
      </rPr>
      <t xml:space="preserve">Приложение №2 </t>
    </r>
    <r>
      <rPr>
        <sz val="10"/>
        <rFont val="Times New Roman Cyr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к постановлению  Президиума Профсоюза                                                                                                                                                  от 27.03.2020 г. №25-2-1      </t>
    </r>
  </si>
  <si>
    <t>Форма № 7</t>
  </si>
  <si>
    <t xml:space="preserve">Утверждена </t>
  </si>
  <si>
    <t xml:space="preserve">постановлением Генерального Совета ФНПР </t>
  </si>
  <si>
    <t>от 03.04.2017   № 6-2</t>
  </si>
  <si>
    <t>СВОДНЫЙ СТАТИСТИЧЕСКИЙ ОТЧЕТ</t>
  </si>
  <si>
    <t xml:space="preserve">общероссийских, межрегиональных профсоюзов </t>
  </si>
  <si>
    <t>за 2019 год</t>
  </si>
  <si>
    <t xml:space="preserve">    Отчет составляется ежегодно на основании отчетов первичных профсоюзных организаций по форме № 2  и представляется каждой республиканской, краевой,  межрегиональной, областной,  дорожной, бассейновой,         районной, городской  организацией профсоюза, межрегиональной  профсоюзной организацией, объединенной   профсоюзной организацией или иной аналогичной структурной  организацией Профсоюза в вышестоящую организацию Профсоюза и в территориальное объединение   организаций профсоюзов не позднее 1 февраля.
              Общероссийские, межрегиональные профсоюзы и территориальные объединения организаций профсоюзов представляют сводный отчет в ФНПР не позднее 1 марта.
</t>
  </si>
  <si>
    <t>I. Общие сведения</t>
  </si>
  <si>
    <t>Наименование организации Общероссийский профессиональный союз работников государственных учреждений и общественного обслуживания Российской Федерации</t>
  </si>
  <si>
    <t>Адрес 119119, г. Москва, Ленинский проспект, д. 42, корпус 1</t>
  </si>
  <si>
    <t>Ф.И.О. председателя Водянов Николай Анатольевич</t>
  </si>
  <si>
    <t>ФИО,телефон исполнителя Данилова Г.И. (495) 938-80-60</t>
  </si>
  <si>
    <t xml:space="preserve">Факс (495) 938-82-88 </t>
  </si>
  <si>
    <t>E-mail org@prgu.ru</t>
  </si>
  <si>
    <t>II. Профсоюзные организации и профсоюзное членство</t>
  </si>
  <si>
    <t>№№ п/п</t>
  </si>
  <si>
    <t>Наименование показателей</t>
  </si>
  <si>
    <t>Предприятия, учре ждения, организации</t>
  </si>
  <si>
    <t>Образовательные организации высшего образования</t>
  </si>
  <si>
    <t>Профессиональные образовательные организации</t>
  </si>
  <si>
    <t>всего</t>
  </si>
  <si>
    <t>Общее количество</t>
  </si>
  <si>
    <t>в том числе</t>
  </si>
  <si>
    <t>женщин</t>
  </si>
  <si>
    <t>молодежи до 35 лет</t>
  </si>
  <si>
    <t>Количество первичных профсоюзных организаций</t>
  </si>
  <si>
    <t>*</t>
  </si>
  <si>
    <t>1.1</t>
  </si>
  <si>
    <t>первичных профорганизаций, численностью менее 50% от общего числа работающих</t>
  </si>
  <si>
    <t>1.2</t>
  </si>
  <si>
    <t>профсоюзных организаций студентов, учащихся</t>
  </si>
  <si>
    <t>В том числе профсоюзных организаций студентов, учащихся</t>
  </si>
  <si>
    <t>2</t>
  </si>
  <si>
    <t>Количество вновь созданных первичных профсоюзных организаций</t>
  </si>
  <si>
    <t>3</t>
  </si>
  <si>
    <t>Всего работающих</t>
  </si>
  <si>
    <t>4</t>
  </si>
  <si>
    <t>Из них членов Профсоюза</t>
  </si>
  <si>
    <t>Из них членов профсоюзов</t>
  </si>
  <si>
    <t>4.1</t>
  </si>
  <si>
    <t>В том числе, впервые принятых в члены Профсоюза</t>
  </si>
  <si>
    <t>В том числе, впервые принятых в члены профсоюзов</t>
  </si>
  <si>
    <t>5</t>
  </si>
  <si>
    <t>Всего студентов, учащихся учебных заведений</t>
  </si>
  <si>
    <t>Всего учащихся учебных заведений</t>
  </si>
  <si>
    <t>6</t>
  </si>
  <si>
    <t>6.1</t>
  </si>
  <si>
    <t>7</t>
  </si>
  <si>
    <t>Всего работающих, студентов и учащихся</t>
  </si>
  <si>
    <t>Всего работающих и учащихся</t>
  </si>
  <si>
    <t>8</t>
  </si>
  <si>
    <t>9</t>
  </si>
  <si>
    <t>Процент охвата профсоюзным членством  работающих,студентов и учащихся</t>
  </si>
  <si>
    <t>Процент охвата профсоюзным членством  работающих и учащихся</t>
  </si>
  <si>
    <t>10</t>
  </si>
  <si>
    <t>Членов Профсоюза – неработающих пенсионеров</t>
  </si>
  <si>
    <t>Членов профсоюзов – неработающих пенсионеров</t>
  </si>
  <si>
    <t>11</t>
  </si>
  <si>
    <t>Членов Профсоюза - временно не работающих</t>
  </si>
  <si>
    <t>12</t>
  </si>
  <si>
    <t>Всего членов Профсоюза</t>
  </si>
  <si>
    <t>Всего членов профсоюзов</t>
  </si>
  <si>
    <t>13</t>
  </si>
  <si>
    <t>Вышли из Профсоюза по собственному желанию</t>
  </si>
  <si>
    <t>Вышли из профсоюзов по собственному желанию</t>
  </si>
  <si>
    <t>14</t>
  </si>
  <si>
    <t>Исключено из Профсоюза</t>
  </si>
  <si>
    <t>Исключено из профсоюзов</t>
  </si>
  <si>
    <t>III. Профсоюзные кадры и  актив</t>
  </si>
  <si>
    <t>Всего</t>
  </si>
  <si>
    <t>В том числе:</t>
  </si>
  <si>
    <t>освобожденных (штатных) работников</t>
  </si>
  <si>
    <t>Всего председателей первичных профсоюзных организаций</t>
  </si>
  <si>
    <t xml:space="preserve">В том числе:   </t>
  </si>
  <si>
    <t>председателей первичных профсоюзных организаций предприятий, учреждений, организаций</t>
  </si>
  <si>
    <t xml:space="preserve"> председателей первичных профсоюзных организаций студентов, учащихся</t>
  </si>
  <si>
    <t>1.3</t>
  </si>
  <si>
    <t>председателей малочисленных до 15 чел. первичных профорганизаций</t>
  </si>
  <si>
    <t>Членов профкомов (без председателей)</t>
  </si>
  <si>
    <t xml:space="preserve">Членов всех комиссий профкомов </t>
  </si>
  <si>
    <t>Членов ревизионных комиссий первичных профорганизаций</t>
  </si>
  <si>
    <t>Председателей цеховых комитетов, профбюро</t>
  </si>
  <si>
    <t>Членов цеховых комитетов, профбюро (без председателей)</t>
  </si>
  <si>
    <t>Профгрупоргов</t>
  </si>
  <si>
    <t>Председателей межрегиональных, объединенных профсоюзных организаций</t>
  </si>
  <si>
    <t>Специалистов аппарата межрегиональных, объединенных профсоюзных организаций</t>
  </si>
  <si>
    <t>Председателей городских, районных организаций Профсоюза</t>
  </si>
  <si>
    <t>Специалистов аппарата городских, районных организаций Профсоюза</t>
  </si>
  <si>
    <t>Председателей республиканских, краевых, областных, дорожных, бассейновых организаций Профсоюза                                   ( в том числе гг. Москва, Санкт-Петербург, Севастополь)</t>
  </si>
  <si>
    <t>Специалистов аппарата республиканских, краевых, областных, дорожных, бассейновых организаций Профсоюза  (в том числе гг. Москва, Санкт-Петербург, Севастополь)</t>
  </si>
  <si>
    <t>Председатель общероссийского, межрегионального Профсоюза</t>
  </si>
  <si>
    <t>15</t>
  </si>
  <si>
    <t>Специалистов аппарата общероссийского, межрегионального Профсоюза</t>
  </si>
  <si>
    <t>16</t>
  </si>
  <si>
    <t>Уполномоченных представителей (доверенных лиц) общероссийского, межрегионального Профсоюза</t>
  </si>
  <si>
    <t>17</t>
  </si>
  <si>
    <t>Председатель территориального объединения организаций профсоюзов</t>
  </si>
  <si>
    <t>18</t>
  </si>
  <si>
    <t>Специалистов аппарата профобъединения</t>
  </si>
  <si>
    <t>19</t>
  </si>
  <si>
    <t>Председателей координационных советов организаций профсоюзов в муниципальных образования</t>
  </si>
  <si>
    <t>2.</t>
  </si>
  <si>
    <t>IV. Сведения об организации подготовки, повышения квалификации и переподготовки профсоюзных кадров и актива</t>
  </si>
  <si>
    <t>№№п/п</t>
  </si>
  <si>
    <t>Прошли обучение</t>
  </si>
  <si>
    <t>в том числе:</t>
  </si>
  <si>
    <t>на краткосрочных семинарах</t>
  </si>
  <si>
    <t>по дополнительным образовательным программам или программам повышения квалификации объемом более 16 часов</t>
  </si>
  <si>
    <t>прошли профессиональную переподготовку по дополнительным профессиональным программам объемом свыше 250 часов</t>
  </si>
  <si>
    <t>Профсоюзные освобожденные (штатные) работники, всего:</t>
  </si>
  <si>
    <t>Председатели первичных профсоюзных организаций</t>
  </si>
  <si>
    <t>Председатели цеховых профсоюзных организаций</t>
  </si>
  <si>
    <t>Председатели районных, городских организаций Профсоюза</t>
  </si>
  <si>
    <t>1.4</t>
  </si>
  <si>
    <t>Председатели межрегиональных, объединенных профсоюзных организаций</t>
  </si>
  <si>
    <t>1.5</t>
  </si>
  <si>
    <t>Председатели республиканских, краевых, областных, дорожных, бассейновых организаций Профсоюза</t>
  </si>
  <si>
    <t>1.6</t>
  </si>
  <si>
    <t>Специалисты аппаратов профорганов всех уровней</t>
  </si>
  <si>
    <t>Профсоюзный актив, всего:</t>
  </si>
  <si>
    <t>2.1</t>
  </si>
  <si>
    <t>Неосвобожденные председатели первичных профсоюзных организаций</t>
  </si>
  <si>
    <t>2.2</t>
  </si>
  <si>
    <t>Председатели ревизионной комиссии первичной профсоюзной организации</t>
  </si>
  <si>
    <t>2.3</t>
  </si>
  <si>
    <t>2.4</t>
  </si>
  <si>
    <t>Профгрупорги</t>
  </si>
  <si>
    <t>Председатели координационных советов организаций Профсоюза в муниципальных образованиях</t>
  </si>
  <si>
    <t xml:space="preserve">Количество школ профсоюзного актива первичных профсоюзных организаций </t>
  </si>
  <si>
    <t>в них обучено (чел.)</t>
  </si>
  <si>
    <t>Доля финансовых средств, израсходованных на обучение кадров и актива (%)</t>
  </si>
  <si>
    <r>
      <t>Председатель</t>
    </r>
    <r>
      <rPr>
        <sz val="14"/>
        <rFont val="Times New Roman Cyr"/>
        <family val="1"/>
        <charset val="204"/>
      </rPr>
      <t xml:space="preserve"> _____________________________                </t>
    </r>
    <r>
      <rPr>
        <u/>
        <sz val="14"/>
        <rFont val="Times New Roman Cyr"/>
        <charset val="204"/>
      </rPr>
      <t>Водянов Николай Анатольевич</t>
    </r>
  </si>
  <si>
    <t xml:space="preserve">                                                    (подпись)                                                              (Ф. И. О.)</t>
  </si>
  <si>
    <t>Дата заполнения «27» марта 2020 г.</t>
  </si>
  <si>
    <t xml:space="preserve">                                   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</si>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</sst>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b/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8"/>
      <name val="Times New Roman Cyr"/>
      <family val="1"/>
      <charset val="204"/>
    </font>
    <font>
      <sz val="14"/>
      <name val="Times New Roman Cyr"/>
      <family val="1"/>
      <charset val="204"/>
    </font>
    <font>
      <sz val="12"/>
      <name val="Times New Roman Cyr"/>
      <family val="1"/>
      <charset val="204"/>
    </font>
    <font>
      <sz val="16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6"/>
      <name val="Times New Roman Cyr"/>
      <family val="1"/>
      <charset val="204"/>
    </font>
    <font>
      <i/>
      <sz val="14"/>
      <name val="Times New Roman Cyr"/>
      <family val="1"/>
      <charset val="204"/>
    </font>
    <font>
      <u/>
      <sz val="14"/>
      <name val="Times New Roman Cyr"/>
      <charset val="204"/>
    </font>
    <font>
      <i/>
      <sz val="11"/>
      <name val="Times New Roman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horizontal="center" vertical="center"/>
    </xf>
    <xf numFmtId="164" fontId="1" fillId="0" borderId="0" xfId="0" applyNumberFormat="1" applyFont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165" fontId="1" fillId="2" borderId="1" xfId="0" applyNumberFormat="1" applyFont="1" applyFill="1" applyBorder="1" applyAlignment="1" applyProtection="1">
      <alignment horizontal="center" vertical="center"/>
    </xf>
    <xf numFmtId="164" fontId="10" fillId="3" borderId="1" xfId="0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textRotation="90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10" fillId="0" borderId="5" xfId="0" applyFont="1" applyBorder="1" applyAlignment="1" applyProtection="1">
      <alignment horizontal="center" vertical="center" textRotation="90" wrapText="1"/>
      <protection locked="0"/>
    </xf>
    <xf numFmtId="0" fontId="7" fillId="3" borderId="1" xfId="0" applyFont="1" applyFill="1" applyBorder="1" applyAlignment="1" applyProtection="1">
      <alignment horizontal="justify" vertical="center" wrapText="1"/>
      <protection locked="0"/>
    </xf>
    <xf numFmtId="0" fontId="10" fillId="0" borderId="6" xfId="0" applyFont="1" applyBorder="1" applyAlignment="1" applyProtection="1">
      <alignment horizontal="center" vertical="center" textRotation="90" wrapText="1"/>
      <protection locked="0"/>
    </xf>
    <xf numFmtId="0" fontId="10" fillId="0" borderId="1" xfId="0" applyFont="1" applyBorder="1" applyAlignment="1" applyProtection="1">
      <alignment horizontal="center" vertical="center" textRotation="90" wrapText="1"/>
      <protection locked="0"/>
    </xf>
    <xf numFmtId="0" fontId="7" fillId="0" borderId="9" xfId="0" applyFont="1" applyBorder="1" applyAlignment="1" applyProtection="1">
      <alignment horizontal="justify" vertical="center" wrapText="1"/>
      <protection locked="0"/>
    </xf>
    <xf numFmtId="0" fontId="7" fillId="0" borderId="10" xfId="0" applyFont="1" applyBorder="1" applyAlignment="1" applyProtection="1">
      <alignment horizontal="justify" vertical="center" wrapText="1"/>
      <protection locked="0"/>
    </xf>
    <xf numFmtId="0" fontId="7" fillId="0" borderId="11" xfId="0" applyFont="1" applyBorder="1" applyAlignment="1" applyProtection="1">
      <alignment horizontal="justify" vertical="center" wrapText="1"/>
      <protection locked="0"/>
    </xf>
    <xf numFmtId="164" fontId="10" fillId="0" borderId="12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justify" vertical="center" wrapText="1"/>
      <protection locked="0"/>
    </xf>
    <xf numFmtId="0" fontId="7" fillId="0" borderId="3" xfId="0" applyFont="1" applyBorder="1" applyAlignment="1" applyProtection="1">
      <alignment horizontal="justify" vertical="center" wrapText="1"/>
      <protection locked="0"/>
    </xf>
    <xf numFmtId="164" fontId="10" fillId="0" borderId="13" xfId="0" applyNumberFormat="1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justify" vertical="center" wrapText="1"/>
      <protection locked="0"/>
    </xf>
    <xf numFmtId="0" fontId="7" fillId="0" borderId="15" xfId="0" applyFont="1" applyBorder="1" applyAlignment="1" applyProtection="1">
      <alignment horizontal="justify" vertical="center" wrapText="1"/>
      <protection locked="0"/>
    </xf>
    <xf numFmtId="0" fontId="7" fillId="0" borderId="16" xfId="0" applyFont="1" applyBorder="1" applyAlignment="1" applyProtection="1">
      <alignment horizontal="justify" vertical="center" wrapText="1"/>
      <protection locked="0"/>
    </xf>
    <xf numFmtId="10" fontId="10" fillId="0" borderId="1" xfId="0" applyNumberFormat="1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justify"/>
      <protection locked="0"/>
    </xf>
    <xf numFmtId="0" fontId="12" fillId="0" borderId="0" xfId="0" applyFont="1" applyAlignment="1" applyProtection="1">
      <alignment horizontal="justify" vertical="top"/>
      <protection locked="0"/>
    </xf>
    <xf numFmtId="0" fontId="14" fillId="0" borderId="0" xfId="0" applyFont="1" applyAlignment="1" applyProtection="1">
      <alignment horizontal="justify"/>
      <protection locked="0"/>
    </xf>
    <xf numFmtId="0" fontId="8" fillId="0" borderId="0" xfId="0" applyFont="1" applyAlignment="1" applyProtection="1">
      <alignment horizontal="justify"/>
      <protection locked="0"/>
    </xf>
    <xf numFmtId="0" fontId="7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.%207%20&#1087;&#1088;&#1080;&#1083;%202%20&#1082;%20&#1055;&#1086;&#1089;&#1090;&#1072;&#1085;&#1086;&#1074;&#1083;&#1077;&#1085;&#1080;&#110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7"/>
      <sheetName val="свод разд2"/>
      <sheetName val="Свод разд 3"/>
      <sheetName val="Свод разд 4"/>
      <sheetName val="Свод разд 4а"/>
      <sheetName val="обу для нас"/>
    </sheetNames>
    <sheetDataSet>
      <sheetData sheetId="0"/>
      <sheetData sheetId="1">
        <row r="109">
          <cell r="C109">
            <v>17078</v>
          </cell>
          <cell r="D109">
            <v>44</v>
          </cell>
          <cell r="E109">
            <v>69</v>
          </cell>
          <cell r="F109">
            <v>17191</v>
          </cell>
          <cell r="G109">
            <v>3619</v>
          </cell>
          <cell r="H109">
            <v>18</v>
          </cell>
          <cell r="I109">
            <v>19</v>
          </cell>
          <cell r="J109">
            <v>3656</v>
          </cell>
          <cell r="K109">
            <v>15</v>
          </cell>
          <cell r="L109">
            <v>31</v>
          </cell>
          <cell r="M109">
            <v>46</v>
          </cell>
          <cell r="N109">
            <v>657</v>
          </cell>
          <cell r="O109">
            <v>1</v>
          </cell>
          <cell r="P109">
            <v>1</v>
          </cell>
          <cell r="Q109">
            <v>659</v>
          </cell>
          <cell r="R109">
            <v>1307474</v>
          </cell>
          <cell r="S109">
            <v>17101</v>
          </cell>
          <cell r="T109">
            <v>3516</v>
          </cell>
          <cell r="U109">
            <v>1328091</v>
          </cell>
          <cell r="V109">
            <v>860397</v>
          </cell>
          <cell r="W109">
            <v>384002</v>
          </cell>
          <cell r="X109">
            <v>866687</v>
          </cell>
          <cell r="Z109">
            <v>5848</v>
          </cell>
          <cell r="AB109">
            <v>1961</v>
          </cell>
          <cell r="AD109">
            <v>874496</v>
          </cell>
          <cell r="AF109">
            <v>569546</v>
          </cell>
          <cell r="AG109">
            <v>253765</v>
          </cell>
          <cell r="AH109">
            <v>60599</v>
          </cell>
          <cell r="AI109">
            <v>676</v>
          </cell>
          <cell r="AJ109">
            <v>369</v>
          </cell>
          <cell r="AK109">
            <v>61644</v>
          </cell>
          <cell r="AL109">
            <v>40571</v>
          </cell>
          <cell r="AM109">
            <v>21053</v>
          </cell>
          <cell r="AN109">
            <v>29136</v>
          </cell>
          <cell r="AO109">
            <v>22891</v>
          </cell>
          <cell r="AP109">
            <v>52027</v>
          </cell>
          <cell r="AQ109">
            <v>30351</v>
          </cell>
          <cell r="AR109">
            <v>51982</v>
          </cell>
          <cell r="AS109">
            <v>13680</v>
          </cell>
          <cell r="AU109">
            <v>16128</v>
          </cell>
          <cell r="AW109">
            <v>29808</v>
          </cell>
          <cell r="AY109">
            <v>18810</v>
          </cell>
          <cell r="AZ109">
            <v>29842</v>
          </cell>
          <cell r="BA109">
            <v>3110</v>
          </cell>
          <cell r="BB109">
            <v>5244</v>
          </cell>
          <cell r="BC109">
            <v>8354</v>
          </cell>
          <cell r="BD109">
            <v>5448</v>
          </cell>
          <cell r="BE109">
            <v>8384</v>
          </cell>
          <cell r="BF109">
            <v>1307474</v>
          </cell>
          <cell r="BG109">
            <v>46237</v>
          </cell>
          <cell r="BH109">
            <v>26407</v>
          </cell>
          <cell r="BI109">
            <v>1380118</v>
          </cell>
          <cell r="BJ109">
            <v>890748</v>
          </cell>
          <cell r="BK109">
            <v>435984</v>
          </cell>
          <cell r="BL109">
            <v>866687</v>
          </cell>
          <cell r="BM109">
            <v>19528</v>
          </cell>
          <cell r="BN109">
            <v>18089</v>
          </cell>
          <cell r="BO109">
            <v>904304</v>
          </cell>
          <cell r="BP109">
            <v>588356</v>
          </cell>
          <cell r="BQ109">
            <v>283607</v>
          </cell>
          <cell r="BR109">
            <v>66.287130757475865</v>
          </cell>
          <cell r="BS109">
            <v>42.23457404243355</v>
          </cell>
          <cell r="BT109">
            <v>68.500776309311931</v>
          </cell>
          <cell r="BU109">
            <v>65.523672613501162</v>
          </cell>
          <cell r="BV109">
            <v>66.05190244603412</v>
          </cell>
          <cell r="BW109">
            <v>65.049864215200557</v>
          </cell>
          <cell r="BX109">
            <v>16043</v>
          </cell>
          <cell r="BY109">
            <v>85</v>
          </cell>
          <cell r="BZ109">
            <v>3</v>
          </cell>
          <cell r="CA109">
            <v>16131</v>
          </cell>
          <cell r="CB109">
            <v>11636</v>
          </cell>
          <cell r="CC109" t="str">
            <v>*</v>
          </cell>
          <cell r="CD109">
            <v>2747</v>
          </cell>
          <cell r="CE109">
            <v>272</v>
          </cell>
          <cell r="CF109">
            <v>249</v>
          </cell>
          <cell r="CG109">
            <v>3268</v>
          </cell>
          <cell r="CH109">
            <v>2611</v>
          </cell>
          <cell r="CI109">
            <v>2030</v>
          </cell>
          <cell r="CJ109">
            <v>885477</v>
          </cell>
          <cell r="CK109">
            <v>19885</v>
          </cell>
          <cell r="CL109">
            <v>18341</v>
          </cell>
          <cell r="CM109">
            <v>923703</v>
          </cell>
          <cell r="CN109">
            <v>602603</v>
          </cell>
          <cell r="CO109">
            <v>285637</v>
          </cell>
          <cell r="CP109">
            <v>14479</v>
          </cell>
          <cell r="CQ109">
            <v>33</v>
          </cell>
          <cell r="CR109">
            <v>20</v>
          </cell>
          <cell r="CS109">
            <v>14532</v>
          </cell>
          <cell r="CT109">
            <v>9276</v>
          </cell>
          <cell r="CU109">
            <v>4756</v>
          </cell>
          <cell r="CV109">
            <v>24</v>
          </cell>
          <cell r="CW109">
            <v>0</v>
          </cell>
          <cell r="CX109">
            <v>0</v>
          </cell>
          <cell r="CY109">
            <v>24</v>
          </cell>
          <cell r="CZ109">
            <v>16</v>
          </cell>
          <cell r="DA109">
            <v>2</v>
          </cell>
        </row>
      </sheetData>
      <sheetData sheetId="2">
        <row r="109">
          <cell r="C109">
            <v>17190</v>
          </cell>
          <cell r="D109">
            <v>23</v>
          </cell>
          <cell r="E109">
            <v>13347</v>
          </cell>
          <cell r="F109">
            <v>3470</v>
          </cell>
          <cell r="G109">
            <v>11203</v>
          </cell>
          <cell r="H109">
            <v>22</v>
          </cell>
          <cell r="I109">
            <v>8709</v>
          </cell>
          <cell r="J109">
            <v>2171</v>
          </cell>
          <cell r="K109">
            <v>46</v>
          </cell>
          <cell r="L109">
            <v>1</v>
          </cell>
          <cell r="M109">
            <v>33</v>
          </cell>
          <cell r="N109">
            <v>44</v>
          </cell>
          <cell r="O109">
            <v>5940</v>
          </cell>
          <cell r="P109">
            <v>0</v>
          </cell>
          <cell r="Q109">
            <v>4605</v>
          </cell>
          <cell r="R109">
            <v>1254</v>
          </cell>
          <cell r="S109">
            <v>61817</v>
          </cell>
          <cell r="T109">
            <v>14</v>
          </cell>
          <cell r="U109">
            <v>47073</v>
          </cell>
          <cell r="V109">
            <v>16655</v>
          </cell>
          <cell r="W109">
            <v>78450</v>
          </cell>
          <cell r="X109">
            <v>8</v>
          </cell>
          <cell r="Y109">
            <v>59331</v>
          </cell>
          <cell r="Z109">
            <v>21897</v>
          </cell>
          <cell r="AA109">
            <v>37895</v>
          </cell>
          <cell r="AB109">
            <v>0</v>
          </cell>
          <cell r="AC109">
            <v>30331</v>
          </cell>
          <cell r="AD109">
            <v>8395</v>
          </cell>
          <cell r="AE109">
            <v>1443</v>
          </cell>
          <cell r="AF109">
            <v>0</v>
          </cell>
          <cell r="AG109">
            <v>1230</v>
          </cell>
          <cell r="AH109">
            <v>181</v>
          </cell>
          <cell r="AI109">
            <v>3636</v>
          </cell>
          <cell r="AJ109">
            <v>0</v>
          </cell>
          <cell r="AK109">
            <v>2907</v>
          </cell>
          <cell r="AL109">
            <v>757</v>
          </cell>
          <cell r="AM109">
            <v>3658</v>
          </cell>
          <cell r="AN109">
            <v>0</v>
          </cell>
          <cell r="AO109">
            <v>2742</v>
          </cell>
          <cell r="AP109">
            <v>846</v>
          </cell>
          <cell r="AQ109">
            <v>129</v>
          </cell>
          <cell r="AR109">
            <v>50</v>
          </cell>
          <cell r="AS109">
            <v>74</v>
          </cell>
          <cell r="AT109">
            <v>3</v>
          </cell>
          <cell r="AU109">
            <v>63</v>
          </cell>
          <cell r="AV109">
            <v>33</v>
          </cell>
          <cell r="AW109">
            <v>55</v>
          </cell>
          <cell r="AX109">
            <v>3</v>
          </cell>
          <cell r="AY109">
            <v>764</v>
          </cell>
          <cell r="AZ109">
            <v>94</v>
          </cell>
          <cell r="BA109">
            <v>592</v>
          </cell>
          <cell r="BB109">
            <v>40</v>
          </cell>
          <cell r="BC109">
            <v>100</v>
          </cell>
          <cell r="BD109">
            <v>44</v>
          </cell>
          <cell r="BE109">
            <v>81</v>
          </cell>
          <cell r="BF109">
            <v>13</v>
          </cell>
          <cell r="BG109">
            <v>80</v>
          </cell>
          <cell r="BH109">
            <v>79</v>
          </cell>
          <cell r="BI109">
            <v>48</v>
          </cell>
          <cell r="BJ109">
            <v>2</v>
          </cell>
          <cell r="BK109">
            <v>280</v>
          </cell>
          <cell r="BL109">
            <v>273</v>
          </cell>
          <cell r="BM109">
            <v>199</v>
          </cell>
          <cell r="BN109">
            <v>39</v>
          </cell>
          <cell r="BQ109">
            <v>0</v>
          </cell>
          <cell r="BR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</row>
      </sheetData>
      <sheetData sheetId="3">
        <row r="109">
          <cell r="H109">
            <v>18</v>
          </cell>
          <cell r="I109">
            <v>4</v>
          </cell>
          <cell r="J109">
            <v>0</v>
          </cell>
          <cell r="L109">
            <v>0</v>
          </cell>
          <cell r="M109">
            <v>0</v>
          </cell>
          <cell r="N109">
            <v>0</v>
          </cell>
          <cell r="P109">
            <v>56</v>
          </cell>
          <cell r="Q109">
            <v>35</v>
          </cell>
          <cell r="R109">
            <v>0</v>
          </cell>
          <cell r="T109">
            <v>26</v>
          </cell>
          <cell r="U109">
            <v>13</v>
          </cell>
          <cell r="V109">
            <v>0</v>
          </cell>
          <cell r="X109">
            <v>50</v>
          </cell>
          <cell r="Y109">
            <v>29</v>
          </cell>
          <cell r="Z109">
            <v>1</v>
          </cell>
          <cell r="AB109">
            <v>152</v>
          </cell>
          <cell r="AC109">
            <v>54</v>
          </cell>
          <cell r="AD109">
            <v>0</v>
          </cell>
          <cell r="AE109">
            <v>23224</v>
          </cell>
          <cell r="AF109">
            <v>21359</v>
          </cell>
          <cell r="AG109">
            <v>1856</v>
          </cell>
          <cell r="AH109">
            <v>9</v>
          </cell>
          <cell r="AJ109">
            <v>10947</v>
          </cell>
          <cell r="AK109">
            <v>1157</v>
          </cell>
          <cell r="AL109">
            <v>4</v>
          </cell>
          <cell r="AN109">
            <v>7633</v>
          </cell>
          <cell r="AO109">
            <v>522</v>
          </cell>
          <cell r="AP109">
            <v>5</v>
          </cell>
          <cell r="AR109">
            <v>610</v>
          </cell>
          <cell r="AS109">
            <v>0</v>
          </cell>
          <cell r="AT109">
            <v>0</v>
          </cell>
          <cell r="AV109">
            <v>2150</v>
          </cell>
          <cell r="AW109">
            <v>162</v>
          </cell>
          <cell r="AX109">
            <v>0</v>
          </cell>
          <cell r="AZ109">
            <v>19</v>
          </cell>
          <cell r="BA109">
            <v>15</v>
          </cell>
          <cell r="BB109">
            <v>0</v>
          </cell>
        </row>
      </sheetData>
      <sheetData sheetId="4">
        <row r="106">
          <cell r="C106">
            <v>196.27999999999997</v>
          </cell>
          <cell r="D106">
            <v>18310</v>
          </cell>
          <cell r="E106">
            <v>4.0012698412698389E-2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tabSelected="1" topLeftCell="A18" zoomScale="90" zoomScaleNormal="90" workbookViewId="0">
      <selection activeCell="F24" sqref="F24"/>
    </sheetView>
  </sheetViews>
  <sheetFormatPr defaultRowHeight="15" x14ac:dyDescent="0.25"/>
  <cols>
    <col min="1" max="1" width="9.5703125" customWidth="1"/>
    <col min="2" max="2" width="5.28515625" customWidth="1"/>
    <col min="3" max="3" width="64.7109375" customWidth="1"/>
    <col min="4" max="4" width="13.7109375" customWidth="1"/>
    <col min="5" max="5" width="17.140625" customWidth="1"/>
    <col min="6" max="6" width="13.7109375" customWidth="1"/>
    <col min="7" max="7" width="16.140625" customWidth="1"/>
    <col min="8" max="8" width="15.5703125" customWidth="1"/>
    <col min="9" max="9" width="13.7109375" customWidth="1"/>
    <col min="10" max="10" width="14.570312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3" t="s">
        <v>0</v>
      </c>
      <c r="I1" s="4"/>
      <c r="J1" s="4"/>
    </row>
    <row r="2" spans="1:10" x14ac:dyDescent="0.25">
      <c r="A2" s="5"/>
      <c r="B2" s="6"/>
      <c r="C2" s="6"/>
      <c r="D2" s="6"/>
      <c r="E2" s="6"/>
      <c r="F2" s="6"/>
      <c r="G2" s="6"/>
      <c r="H2" s="6"/>
      <c r="I2" s="7" t="s">
        <v>1</v>
      </c>
      <c r="J2" s="6"/>
    </row>
    <row r="3" spans="1:10" x14ac:dyDescent="0.25">
      <c r="A3" s="5"/>
      <c r="B3" s="6"/>
      <c r="C3" s="6"/>
      <c r="D3" s="6"/>
      <c r="E3" s="6"/>
      <c r="F3" s="6"/>
      <c r="G3" s="6"/>
      <c r="H3" s="8" t="s">
        <v>2</v>
      </c>
      <c r="I3" s="8"/>
      <c r="J3" s="8"/>
    </row>
    <row r="4" spans="1:10" x14ac:dyDescent="0.25">
      <c r="A4" s="5"/>
      <c r="B4" s="6"/>
      <c r="C4" s="6"/>
      <c r="D4" s="6"/>
      <c r="E4" s="6"/>
      <c r="F4" s="6"/>
      <c r="G4" s="6"/>
      <c r="H4" s="8" t="s">
        <v>3</v>
      </c>
      <c r="I4" s="8"/>
      <c r="J4" s="8"/>
    </row>
    <row r="5" spans="1:10" x14ac:dyDescent="0.25">
      <c r="A5" s="5"/>
      <c r="B5" s="6"/>
      <c r="C5" s="6"/>
      <c r="D5" s="6"/>
      <c r="E5" s="6"/>
      <c r="F5" s="6"/>
      <c r="G5" s="6"/>
      <c r="H5" s="8" t="s">
        <v>4</v>
      </c>
      <c r="I5" s="8"/>
      <c r="J5" s="8"/>
    </row>
    <row r="6" spans="1:10" ht="18.75" x14ac:dyDescent="0.25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</row>
    <row r="7" spans="1:10" ht="18.75" x14ac:dyDescent="0.25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ht="18.75" x14ac:dyDescent="0.25">
      <c r="A8" s="9" t="s">
        <v>6</v>
      </c>
      <c r="B8" s="9"/>
      <c r="C8" s="9"/>
      <c r="D8" s="9"/>
      <c r="E8" s="9"/>
      <c r="F8" s="9"/>
      <c r="G8" s="9"/>
      <c r="H8" s="9"/>
      <c r="I8" s="9"/>
      <c r="J8" s="9"/>
    </row>
    <row r="9" spans="1:10" ht="14.2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 ht="20.25" customHeight="1" x14ac:dyDescent="0.25">
      <c r="A10" s="9" t="s">
        <v>7</v>
      </c>
      <c r="B10" s="9"/>
      <c r="C10" s="9"/>
      <c r="D10" s="9"/>
      <c r="E10" s="9"/>
      <c r="F10" s="9"/>
      <c r="G10" s="9"/>
      <c r="H10" s="9"/>
      <c r="I10" s="9"/>
      <c r="J10" s="9"/>
    </row>
    <row r="11" spans="1:10" ht="67.5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 ht="22.5" x14ac:dyDescent="0.25">
      <c r="A12" s="10" t="s">
        <v>9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8.75" x14ac:dyDescent="0.25">
      <c r="A13" s="11"/>
      <c r="B13" s="12" t="s">
        <v>10</v>
      </c>
      <c r="C13" s="12"/>
      <c r="D13" s="12"/>
      <c r="E13" s="12"/>
      <c r="F13" s="12"/>
      <c r="G13" s="12"/>
      <c r="H13" s="12"/>
      <c r="I13" s="12"/>
      <c r="J13" s="12"/>
    </row>
    <row r="14" spans="1:10" ht="18.75" x14ac:dyDescent="0.25">
      <c r="A14" s="11"/>
      <c r="B14" s="12" t="s">
        <v>11</v>
      </c>
      <c r="C14" s="12"/>
      <c r="D14" s="12"/>
      <c r="E14" s="12"/>
      <c r="F14" s="12"/>
      <c r="G14" s="12"/>
      <c r="H14" s="12"/>
      <c r="I14" s="12"/>
      <c r="J14" s="12"/>
    </row>
    <row r="15" spans="1:10" ht="18.75" x14ac:dyDescent="0.25">
      <c r="A15" s="11"/>
      <c r="B15" s="12" t="s">
        <v>12</v>
      </c>
      <c r="C15" s="12"/>
      <c r="D15" s="12"/>
      <c r="E15" s="12"/>
      <c r="F15" s="12"/>
      <c r="G15" s="12"/>
      <c r="H15" s="12"/>
      <c r="I15" s="12"/>
      <c r="J15" s="12"/>
    </row>
    <row r="16" spans="1:10" ht="18.75" x14ac:dyDescent="0.25">
      <c r="A16" s="11"/>
      <c r="B16" s="13" t="s">
        <v>13</v>
      </c>
      <c r="C16" s="13"/>
      <c r="D16" s="13" t="s">
        <v>14</v>
      </c>
      <c r="E16" s="13"/>
      <c r="F16" s="13"/>
      <c r="G16" s="13" t="s">
        <v>15</v>
      </c>
      <c r="H16" s="13"/>
      <c r="I16" s="13"/>
      <c r="J16" s="13"/>
    </row>
    <row r="17" spans="1:10" ht="22.5" x14ac:dyDescent="0.25">
      <c r="A17" s="10" t="s">
        <v>16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x14ac:dyDescent="0.25">
      <c r="A18" s="14" t="s">
        <v>17</v>
      </c>
      <c r="B18" s="15" t="s">
        <v>18</v>
      </c>
      <c r="C18" s="15"/>
      <c r="D18" s="16" t="s">
        <v>19</v>
      </c>
      <c r="E18" s="16" t="s">
        <v>20</v>
      </c>
      <c r="F18" s="16" t="s">
        <v>21</v>
      </c>
      <c r="G18" s="17" t="s">
        <v>22</v>
      </c>
      <c r="H18" s="18" t="s">
        <v>23</v>
      </c>
      <c r="I18" s="19"/>
      <c r="J18" s="6"/>
    </row>
    <row r="19" spans="1:10" x14ac:dyDescent="0.25">
      <c r="A19" s="14"/>
      <c r="B19" s="15"/>
      <c r="C19" s="15"/>
      <c r="D19" s="16"/>
      <c r="E19" s="16"/>
      <c r="F19" s="16"/>
      <c r="G19" s="20"/>
      <c r="H19" s="16" t="s">
        <v>24</v>
      </c>
      <c r="I19" s="16"/>
      <c r="J19" s="6"/>
    </row>
    <row r="20" spans="1:10" ht="25.5" x14ac:dyDescent="0.25">
      <c r="A20" s="14"/>
      <c r="B20" s="15"/>
      <c r="C20" s="15"/>
      <c r="D20" s="16"/>
      <c r="E20" s="16"/>
      <c r="F20" s="16"/>
      <c r="G20" s="21"/>
      <c r="H20" s="22" t="s">
        <v>25</v>
      </c>
      <c r="I20" s="22" t="s">
        <v>26</v>
      </c>
      <c r="J20" s="6"/>
    </row>
    <row r="21" spans="1:10" x14ac:dyDescent="0.25">
      <c r="A21" s="23">
        <v>1</v>
      </c>
      <c r="B21" s="16">
        <v>2</v>
      </c>
      <c r="C21" s="16"/>
      <c r="D21" s="22">
        <v>3</v>
      </c>
      <c r="E21" s="22">
        <v>4</v>
      </c>
      <c r="F21" s="22">
        <v>5</v>
      </c>
      <c r="G21" s="22">
        <v>6</v>
      </c>
      <c r="H21" s="22">
        <v>7</v>
      </c>
      <c r="I21" s="22">
        <v>8</v>
      </c>
      <c r="J21" s="6"/>
    </row>
    <row r="22" spans="1:10" ht="15.75" x14ac:dyDescent="0.25">
      <c r="A22" s="23">
        <v>1</v>
      </c>
      <c r="B22" s="24" t="s">
        <v>27</v>
      </c>
      <c r="C22" s="24"/>
      <c r="D22" s="25">
        <f>'[1]свод разд2'!C109</f>
        <v>17078</v>
      </c>
      <c r="E22" s="25">
        <f>'[1]свод разд2'!D109</f>
        <v>44</v>
      </c>
      <c r="F22" s="25">
        <f>'[1]свод разд2'!E109</f>
        <v>69</v>
      </c>
      <c r="G22" s="25">
        <f>'[1]свод разд2'!F109</f>
        <v>17191</v>
      </c>
      <c r="H22" s="25" t="s">
        <v>28</v>
      </c>
      <c r="I22" s="25" t="s">
        <v>28</v>
      </c>
      <c r="J22" s="26"/>
    </row>
    <row r="23" spans="1:10" ht="15.75" x14ac:dyDescent="0.25">
      <c r="A23" s="23"/>
      <c r="B23" s="27" t="s">
        <v>24</v>
      </c>
      <c r="C23" s="27"/>
      <c r="D23" s="25" t="s">
        <v>28</v>
      </c>
      <c r="E23" s="25" t="s">
        <v>28</v>
      </c>
      <c r="F23" s="25" t="s">
        <v>28</v>
      </c>
      <c r="G23" s="25" t="s">
        <v>28</v>
      </c>
      <c r="H23" s="25" t="s">
        <v>28</v>
      </c>
      <c r="I23" s="25" t="s">
        <v>28</v>
      </c>
      <c r="J23" s="6"/>
    </row>
    <row r="24" spans="1:10" ht="15.75" x14ac:dyDescent="0.25">
      <c r="A24" s="28" t="s">
        <v>29</v>
      </c>
      <c r="B24" s="24" t="s">
        <v>30</v>
      </c>
      <c r="C24" s="24"/>
      <c r="D24" s="25">
        <f>'[1]свод разд2'!G109</f>
        <v>3619</v>
      </c>
      <c r="E24" s="25">
        <f>'[1]свод разд2'!H109</f>
        <v>18</v>
      </c>
      <c r="F24" s="25">
        <f>'[1]свод разд2'!I109</f>
        <v>19</v>
      </c>
      <c r="G24" s="25">
        <f>'[1]свод разд2'!J109</f>
        <v>3656</v>
      </c>
      <c r="H24" s="25" t="s">
        <v>28</v>
      </c>
      <c r="I24" s="25" t="s">
        <v>28</v>
      </c>
      <c r="J24" s="26"/>
    </row>
    <row r="25" spans="1:10" ht="15.75" x14ac:dyDescent="0.25">
      <c r="A25" s="28" t="s">
        <v>31</v>
      </c>
      <c r="B25" s="24" t="s">
        <v>32</v>
      </c>
      <c r="C25" s="24" t="s">
        <v>33</v>
      </c>
      <c r="D25" s="25" t="s">
        <v>28</v>
      </c>
      <c r="E25" s="25">
        <f>'[1]свод разд2'!K109</f>
        <v>15</v>
      </c>
      <c r="F25" s="25">
        <f>'[1]свод разд2'!L109</f>
        <v>31</v>
      </c>
      <c r="G25" s="25">
        <f>'[1]свод разд2'!M109</f>
        <v>46</v>
      </c>
      <c r="H25" s="25" t="s">
        <v>28</v>
      </c>
      <c r="I25" s="25" t="s">
        <v>28</v>
      </c>
      <c r="J25" s="6"/>
    </row>
    <row r="26" spans="1:10" ht="15.75" x14ac:dyDescent="0.25">
      <c r="A26" s="28" t="s">
        <v>34</v>
      </c>
      <c r="B26" s="24" t="s">
        <v>35</v>
      </c>
      <c r="C26" s="24" t="s">
        <v>35</v>
      </c>
      <c r="D26" s="25">
        <f>'[1]свод разд2'!N109</f>
        <v>657</v>
      </c>
      <c r="E26" s="25">
        <f>'[1]свод разд2'!O109</f>
        <v>1</v>
      </c>
      <c r="F26" s="25">
        <f>'[1]свод разд2'!P109</f>
        <v>1</v>
      </c>
      <c r="G26" s="25">
        <f>'[1]свод разд2'!Q109</f>
        <v>659</v>
      </c>
      <c r="H26" s="25" t="s">
        <v>28</v>
      </c>
      <c r="I26" s="25" t="s">
        <v>28</v>
      </c>
      <c r="J26" s="6"/>
    </row>
    <row r="27" spans="1:10" ht="15.75" x14ac:dyDescent="0.25">
      <c r="A27" s="28" t="s">
        <v>36</v>
      </c>
      <c r="B27" s="24" t="s">
        <v>37</v>
      </c>
      <c r="C27" s="24" t="s">
        <v>37</v>
      </c>
      <c r="D27" s="25">
        <f>'[1]свод разд2'!R109</f>
        <v>1307474</v>
      </c>
      <c r="E27" s="25">
        <f>'[1]свод разд2'!S109</f>
        <v>17101</v>
      </c>
      <c r="F27" s="25">
        <f>'[1]свод разд2'!T109</f>
        <v>3516</v>
      </c>
      <c r="G27" s="25">
        <f>'[1]свод разд2'!U109</f>
        <v>1328091</v>
      </c>
      <c r="H27" s="25">
        <f>'[1]свод разд2'!V109</f>
        <v>860397</v>
      </c>
      <c r="I27" s="25">
        <f>'[1]свод разд2'!W109</f>
        <v>384002</v>
      </c>
      <c r="J27" s="6"/>
    </row>
    <row r="28" spans="1:10" ht="15.75" x14ac:dyDescent="0.25">
      <c r="A28" s="28" t="s">
        <v>38</v>
      </c>
      <c r="B28" s="24" t="s">
        <v>39</v>
      </c>
      <c r="C28" s="24" t="s">
        <v>40</v>
      </c>
      <c r="D28" s="25">
        <f>'[1]свод разд2'!X109</f>
        <v>866687</v>
      </c>
      <c r="E28" s="25">
        <f>'[1]свод разд2'!Z109</f>
        <v>5848</v>
      </c>
      <c r="F28" s="25">
        <f>'[1]свод разд2'!AB109</f>
        <v>1961</v>
      </c>
      <c r="G28" s="25">
        <f>'[1]свод разд2'!AD109</f>
        <v>874496</v>
      </c>
      <c r="H28" s="25">
        <f>'[1]свод разд2'!AF109</f>
        <v>569546</v>
      </c>
      <c r="I28" s="25">
        <f>'[1]свод разд2'!AG109</f>
        <v>253765</v>
      </c>
      <c r="J28" s="6"/>
    </row>
    <row r="29" spans="1:10" ht="15.75" x14ac:dyDescent="0.25">
      <c r="A29" s="28" t="s">
        <v>41</v>
      </c>
      <c r="B29" s="24" t="s">
        <v>42</v>
      </c>
      <c r="C29" s="24" t="s">
        <v>43</v>
      </c>
      <c r="D29" s="25">
        <f>'[1]свод разд2'!AH109</f>
        <v>60599</v>
      </c>
      <c r="E29" s="25">
        <f>'[1]свод разд2'!AI109</f>
        <v>676</v>
      </c>
      <c r="F29" s="25">
        <f>'[1]свод разд2'!AJ109</f>
        <v>369</v>
      </c>
      <c r="G29" s="25">
        <f>'[1]свод разд2'!AK109</f>
        <v>61644</v>
      </c>
      <c r="H29" s="25">
        <f>'[1]свод разд2'!AL109</f>
        <v>40571</v>
      </c>
      <c r="I29" s="25">
        <f>'[1]свод разд2'!AM109</f>
        <v>21053</v>
      </c>
      <c r="J29" s="6"/>
    </row>
    <row r="30" spans="1:10" ht="15.75" x14ac:dyDescent="0.25">
      <c r="A30" s="28" t="s">
        <v>44</v>
      </c>
      <c r="B30" s="24" t="s">
        <v>45</v>
      </c>
      <c r="C30" s="24" t="s">
        <v>46</v>
      </c>
      <c r="D30" s="25" t="s">
        <v>28</v>
      </c>
      <c r="E30" s="25">
        <f>'[1]свод разд2'!AN109</f>
        <v>29136</v>
      </c>
      <c r="F30" s="25">
        <f>'[1]свод разд2'!AO109</f>
        <v>22891</v>
      </c>
      <c r="G30" s="25">
        <f>'[1]свод разд2'!AP109</f>
        <v>52027</v>
      </c>
      <c r="H30" s="25">
        <f>'[1]свод разд2'!AQ109</f>
        <v>30351</v>
      </c>
      <c r="I30" s="25">
        <f>'[1]свод разд2'!AR109</f>
        <v>51982</v>
      </c>
      <c r="J30" s="6"/>
    </row>
    <row r="31" spans="1:10" ht="15.75" x14ac:dyDescent="0.25">
      <c r="A31" s="28" t="s">
        <v>47</v>
      </c>
      <c r="B31" s="24" t="s">
        <v>39</v>
      </c>
      <c r="C31" s="24" t="s">
        <v>40</v>
      </c>
      <c r="D31" s="25" t="s">
        <v>28</v>
      </c>
      <c r="E31" s="25">
        <f>'[1]свод разд2'!AS109</f>
        <v>13680</v>
      </c>
      <c r="F31" s="25">
        <f>'[1]свод разд2'!AU109</f>
        <v>16128</v>
      </c>
      <c r="G31" s="25">
        <f>'[1]свод разд2'!AW109</f>
        <v>29808</v>
      </c>
      <c r="H31" s="25">
        <f>'[1]свод разд2'!AY109</f>
        <v>18810</v>
      </c>
      <c r="I31" s="25">
        <f>'[1]свод разд2'!AZ109</f>
        <v>29842</v>
      </c>
      <c r="J31" s="6"/>
    </row>
    <row r="32" spans="1:10" ht="15.75" x14ac:dyDescent="0.25">
      <c r="A32" s="28" t="s">
        <v>48</v>
      </c>
      <c r="B32" s="24" t="s">
        <v>42</v>
      </c>
      <c r="C32" s="24" t="s">
        <v>43</v>
      </c>
      <c r="D32" s="25" t="s">
        <v>28</v>
      </c>
      <c r="E32" s="25">
        <f>'[1]свод разд2'!BA109</f>
        <v>3110</v>
      </c>
      <c r="F32" s="25">
        <f>'[1]свод разд2'!BB109</f>
        <v>5244</v>
      </c>
      <c r="G32" s="25">
        <f>'[1]свод разд2'!BC109</f>
        <v>8354</v>
      </c>
      <c r="H32" s="25">
        <f>'[1]свод разд2'!BD109</f>
        <v>5448</v>
      </c>
      <c r="I32" s="25">
        <f>'[1]свод разд2'!BE109</f>
        <v>8384</v>
      </c>
      <c r="J32" s="6"/>
    </row>
    <row r="33" spans="1:10" ht="15.75" x14ac:dyDescent="0.25">
      <c r="A33" s="28" t="s">
        <v>49</v>
      </c>
      <c r="B33" s="24" t="s">
        <v>50</v>
      </c>
      <c r="C33" s="24" t="s">
        <v>51</v>
      </c>
      <c r="D33" s="25">
        <f>'[1]свод разд2'!BF109</f>
        <v>1307474</v>
      </c>
      <c r="E33" s="25">
        <f>'[1]свод разд2'!BG109</f>
        <v>46237</v>
      </c>
      <c r="F33" s="25">
        <f>'[1]свод разд2'!BH109</f>
        <v>26407</v>
      </c>
      <c r="G33" s="25">
        <f>'[1]свод разд2'!BI109</f>
        <v>1380118</v>
      </c>
      <c r="H33" s="25">
        <f>'[1]свод разд2'!BJ109</f>
        <v>890748</v>
      </c>
      <c r="I33" s="25">
        <f>'[1]свод разд2'!BK109</f>
        <v>435984</v>
      </c>
      <c r="J33" s="6"/>
    </row>
    <row r="34" spans="1:10" ht="15.75" x14ac:dyDescent="0.25">
      <c r="A34" s="28" t="s">
        <v>52</v>
      </c>
      <c r="B34" s="24" t="s">
        <v>39</v>
      </c>
      <c r="C34" s="24" t="s">
        <v>40</v>
      </c>
      <c r="D34" s="25">
        <f>'[1]свод разд2'!BL109</f>
        <v>866687</v>
      </c>
      <c r="E34" s="25">
        <f>'[1]свод разд2'!BM109</f>
        <v>19528</v>
      </c>
      <c r="F34" s="25">
        <f>'[1]свод разд2'!BN109</f>
        <v>18089</v>
      </c>
      <c r="G34" s="25">
        <f>'[1]свод разд2'!BO109</f>
        <v>904304</v>
      </c>
      <c r="H34" s="25">
        <f>'[1]свод разд2'!BP109</f>
        <v>588356</v>
      </c>
      <c r="I34" s="25">
        <f>'[1]свод разд2'!BQ109</f>
        <v>283607</v>
      </c>
      <c r="J34" s="6"/>
    </row>
    <row r="35" spans="1:10" x14ac:dyDescent="0.25">
      <c r="A35" s="28" t="s">
        <v>53</v>
      </c>
      <c r="B35" s="24" t="s">
        <v>54</v>
      </c>
      <c r="C35" s="24" t="s">
        <v>55</v>
      </c>
      <c r="D35" s="29">
        <f>'[1]свод разд2'!BR109</f>
        <v>66.287130757475865</v>
      </c>
      <c r="E35" s="29">
        <f>'[1]свод разд2'!BS109</f>
        <v>42.23457404243355</v>
      </c>
      <c r="F35" s="29">
        <f>'[1]свод разд2'!BT109</f>
        <v>68.500776309311931</v>
      </c>
      <c r="G35" s="29">
        <f>'[1]свод разд2'!BU109</f>
        <v>65.523672613501162</v>
      </c>
      <c r="H35" s="29">
        <f>'[1]свод разд2'!BV109</f>
        <v>66.05190244603412</v>
      </c>
      <c r="I35" s="29">
        <f>'[1]свод разд2'!BW109</f>
        <v>65.049864215200557</v>
      </c>
      <c r="J35" s="6"/>
    </row>
    <row r="36" spans="1:10" ht="15.75" x14ac:dyDescent="0.25">
      <c r="A36" s="28" t="s">
        <v>56</v>
      </c>
      <c r="B36" s="24" t="s">
        <v>57</v>
      </c>
      <c r="C36" s="24" t="s">
        <v>58</v>
      </c>
      <c r="D36" s="25">
        <f>'[1]свод разд2'!BX109</f>
        <v>16043</v>
      </c>
      <c r="E36" s="25">
        <f>'[1]свод разд2'!BY109</f>
        <v>85</v>
      </c>
      <c r="F36" s="25">
        <f>'[1]свод разд2'!BZ109</f>
        <v>3</v>
      </c>
      <c r="G36" s="25">
        <f>'[1]свод разд2'!CA109</f>
        <v>16131</v>
      </c>
      <c r="H36" s="25">
        <f>'[1]свод разд2'!CB109</f>
        <v>11636</v>
      </c>
      <c r="I36" s="30" t="str">
        <f>'[1]свод разд2'!CC109</f>
        <v>*</v>
      </c>
      <c r="J36" s="6"/>
    </row>
    <row r="37" spans="1:10" ht="15.75" x14ac:dyDescent="0.25">
      <c r="A37" s="28" t="s">
        <v>59</v>
      </c>
      <c r="B37" s="31" t="s">
        <v>60</v>
      </c>
      <c r="C37" s="32"/>
      <c r="D37" s="25">
        <f>'[1]свод разд2'!CD109</f>
        <v>2747</v>
      </c>
      <c r="E37" s="25">
        <f>'[1]свод разд2'!CE109</f>
        <v>272</v>
      </c>
      <c r="F37" s="25">
        <f>'[1]свод разд2'!CF109</f>
        <v>249</v>
      </c>
      <c r="G37" s="25">
        <f>'[1]свод разд2'!CG109</f>
        <v>3268</v>
      </c>
      <c r="H37" s="25">
        <f>'[1]свод разд2'!CH109</f>
        <v>2611</v>
      </c>
      <c r="I37" s="25">
        <f>'[1]свод разд2'!CI109</f>
        <v>2030</v>
      </c>
      <c r="J37" s="6"/>
    </row>
    <row r="38" spans="1:10" ht="15.75" x14ac:dyDescent="0.25">
      <c r="A38" s="28" t="s">
        <v>61</v>
      </c>
      <c r="B38" s="24" t="s">
        <v>62</v>
      </c>
      <c r="C38" s="24" t="s">
        <v>63</v>
      </c>
      <c r="D38" s="33">
        <f>'[1]свод разд2'!CJ109</f>
        <v>885477</v>
      </c>
      <c r="E38" s="33">
        <f>'[1]свод разд2'!CK109</f>
        <v>19885</v>
      </c>
      <c r="F38" s="33">
        <f>'[1]свод разд2'!CL109</f>
        <v>18341</v>
      </c>
      <c r="G38" s="33">
        <f>'[1]свод разд2'!CM109</f>
        <v>923703</v>
      </c>
      <c r="H38" s="33">
        <f>'[1]свод разд2'!CN109</f>
        <v>602603</v>
      </c>
      <c r="I38" s="33">
        <f>'[1]свод разд2'!CO109</f>
        <v>285637</v>
      </c>
      <c r="J38" s="6"/>
    </row>
    <row r="39" spans="1:10" ht="15.75" x14ac:dyDescent="0.25">
      <c r="A39" s="23" t="s">
        <v>64</v>
      </c>
      <c r="B39" s="24" t="s">
        <v>65</v>
      </c>
      <c r="C39" s="24" t="s">
        <v>66</v>
      </c>
      <c r="D39" s="25">
        <f>'[1]свод разд2'!CP109</f>
        <v>14479</v>
      </c>
      <c r="E39" s="25">
        <f>'[1]свод разд2'!CQ109</f>
        <v>33</v>
      </c>
      <c r="F39" s="25">
        <f>'[1]свод разд2'!CR109</f>
        <v>20</v>
      </c>
      <c r="G39" s="25">
        <f>'[1]свод разд2'!CS109</f>
        <v>14532</v>
      </c>
      <c r="H39" s="25">
        <f>'[1]свод разд2'!CT109</f>
        <v>9276</v>
      </c>
      <c r="I39" s="25">
        <f>'[1]свод разд2'!CU109</f>
        <v>4756</v>
      </c>
      <c r="J39" s="6"/>
    </row>
    <row r="40" spans="1:10" ht="15.75" x14ac:dyDescent="0.25">
      <c r="A40" s="23" t="s">
        <v>67</v>
      </c>
      <c r="B40" s="24" t="s">
        <v>68</v>
      </c>
      <c r="C40" s="24" t="s">
        <v>69</v>
      </c>
      <c r="D40" s="25">
        <f>'[1]свод разд2'!CV109</f>
        <v>24</v>
      </c>
      <c r="E40" s="25">
        <f>'[1]свод разд2'!CW109</f>
        <v>0</v>
      </c>
      <c r="F40" s="25">
        <f>'[1]свод разд2'!CX109</f>
        <v>0</v>
      </c>
      <c r="G40" s="25">
        <f>'[1]свод разд2'!CY109</f>
        <v>24</v>
      </c>
      <c r="H40" s="25">
        <f>'[1]свод разд2'!CZ109</f>
        <v>16</v>
      </c>
      <c r="I40" s="25">
        <f>'[1]свод разд2'!DA109</f>
        <v>2</v>
      </c>
      <c r="J40" s="6"/>
    </row>
    <row r="41" spans="1:10" ht="22.5" x14ac:dyDescent="0.25">
      <c r="A41" s="34" t="s">
        <v>70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35" t="s">
        <v>17</v>
      </c>
      <c r="B42" s="36" t="s">
        <v>18</v>
      </c>
      <c r="C42" s="36"/>
      <c r="D42" s="36"/>
      <c r="E42" s="36"/>
      <c r="F42" s="36"/>
      <c r="G42" s="37" t="s">
        <v>71</v>
      </c>
      <c r="H42" s="37" t="s">
        <v>72</v>
      </c>
      <c r="I42" s="37"/>
      <c r="J42" s="37"/>
    </row>
    <row r="43" spans="1:10" ht="38.25" x14ac:dyDescent="0.25">
      <c r="A43" s="35"/>
      <c r="B43" s="36"/>
      <c r="C43" s="36"/>
      <c r="D43" s="36"/>
      <c r="E43" s="36"/>
      <c r="F43" s="36"/>
      <c r="G43" s="37"/>
      <c r="H43" s="38" t="s">
        <v>73</v>
      </c>
      <c r="I43" s="38" t="s">
        <v>25</v>
      </c>
      <c r="J43" s="39" t="s">
        <v>26</v>
      </c>
    </row>
    <row r="44" spans="1:10" x14ac:dyDescent="0.25">
      <c r="A44" s="23">
        <v>1</v>
      </c>
      <c r="B44" s="16">
        <v>2</v>
      </c>
      <c r="C44" s="16"/>
      <c r="D44" s="16"/>
      <c r="E44" s="16"/>
      <c r="F44" s="16"/>
      <c r="G44" s="22">
        <v>3</v>
      </c>
      <c r="H44" s="22">
        <v>4</v>
      </c>
      <c r="I44" s="22">
        <v>5</v>
      </c>
      <c r="J44" s="22">
        <v>6</v>
      </c>
    </row>
    <row r="45" spans="1:10" ht="15.75" x14ac:dyDescent="0.25">
      <c r="A45" s="23">
        <v>1</v>
      </c>
      <c r="B45" s="24" t="s">
        <v>74</v>
      </c>
      <c r="C45" s="24"/>
      <c r="D45" s="24"/>
      <c r="E45" s="24"/>
      <c r="F45" s="24"/>
      <c r="G45" s="25">
        <f>'[1]Свод разд 3'!C109</f>
        <v>17190</v>
      </c>
      <c r="H45" s="25">
        <f>'[1]Свод разд 3'!D109</f>
        <v>23</v>
      </c>
      <c r="I45" s="25">
        <f>'[1]Свод разд 3'!E109</f>
        <v>13347</v>
      </c>
      <c r="J45" s="25">
        <f>'[1]Свод разд 3'!F109</f>
        <v>3470</v>
      </c>
    </row>
    <row r="46" spans="1:10" ht="15.75" x14ac:dyDescent="0.25">
      <c r="A46" s="23"/>
      <c r="B46" s="40" t="s">
        <v>75</v>
      </c>
      <c r="C46" s="41"/>
      <c r="D46" s="41"/>
      <c r="E46" s="41"/>
      <c r="F46" s="42"/>
      <c r="G46" s="25" t="s">
        <v>28</v>
      </c>
      <c r="H46" s="25" t="s">
        <v>28</v>
      </c>
      <c r="I46" s="25" t="s">
        <v>28</v>
      </c>
      <c r="J46" s="25" t="s">
        <v>28</v>
      </c>
    </row>
    <row r="47" spans="1:10" ht="15.75" x14ac:dyDescent="0.25">
      <c r="A47" s="23" t="s">
        <v>29</v>
      </c>
      <c r="B47" s="24" t="s">
        <v>76</v>
      </c>
      <c r="C47" s="24"/>
      <c r="D47" s="24"/>
      <c r="E47" s="24"/>
      <c r="F47" s="24"/>
      <c r="G47" s="25">
        <f>'[1]Свод разд 3'!G109</f>
        <v>11203</v>
      </c>
      <c r="H47" s="25">
        <f>'[1]Свод разд 3'!H109</f>
        <v>22</v>
      </c>
      <c r="I47" s="25">
        <f>'[1]Свод разд 3'!I109</f>
        <v>8709</v>
      </c>
      <c r="J47" s="25">
        <f>'[1]Свод разд 3'!J109</f>
        <v>2171</v>
      </c>
    </row>
    <row r="48" spans="1:10" ht="15.75" x14ac:dyDescent="0.25">
      <c r="A48" s="23" t="s">
        <v>31</v>
      </c>
      <c r="B48" s="24" t="s">
        <v>77</v>
      </c>
      <c r="C48" s="24"/>
      <c r="D48" s="24"/>
      <c r="E48" s="24"/>
      <c r="F48" s="24"/>
      <c r="G48" s="25">
        <f>'[1]Свод разд 3'!K109</f>
        <v>46</v>
      </c>
      <c r="H48" s="25">
        <f>'[1]Свод разд 3'!L109</f>
        <v>1</v>
      </c>
      <c r="I48" s="25">
        <f>'[1]Свод разд 3'!M109</f>
        <v>33</v>
      </c>
      <c r="J48" s="25">
        <f>'[1]Свод разд 3'!N109</f>
        <v>44</v>
      </c>
    </row>
    <row r="49" spans="1:10" ht="15.75" x14ac:dyDescent="0.25">
      <c r="A49" s="28" t="s">
        <v>78</v>
      </c>
      <c r="B49" s="31" t="s">
        <v>79</v>
      </c>
      <c r="C49" s="43"/>
      <c r="D49" s="43"/>
      <c r="E49" s="43"/>
      <c r="F49" s="32"/>
      <c r="G49" s="25">
        <f>'[1]Свод разд 3'!O109</f>
        <v>5940</v>
      </c>
      <c r="H49" s="25">
        <f>'[1]Свод разд 3'!P109</f>
        <v>0</v>
      </c>
      <c r="I49" s="25">
        <f>'[1]Свод разд 3'!Q109</f>
        <v>4605</v>
      </c>
      <c r="J49" s="25">
        <f>'[1]Свод разд 3'!R109</f>
        <v>1254</v>
      </c>
    </row>
    <row r="50" spans="1:10" ht="15.75" x14ac:dyDescent="0.25">
      <c r="A50" s="28" t="s">
        <v>34</v>
      </c>
      <c r="B50" s="31" t="s">
        <v>80</v>
      </c>
      <c r="C50" s="43"/>
      <c r="D50" s="43"/>
      <c r="E50" s="43"/>
      <c r="F50" s="32"/>
      <c r="G50" s="25">
        <f>'[1]Свод разд 3'!S109</f>
        <v>61817</v>
      </c>
      <c r="H50" s="25">
        <f>'[1]Свод разд 3'!T109</f>
        <v>14</v>
      </c>
      <c r="I50" s="25">
        <f>'[1]Свод разд 3'!U109</f>
        <v>47073</v>
      </c>
      <c r="J50" s="25">
        <f>'[1]Свод разд 3'!V109</f>
        <v>16655</v>
      </c>
    </row>
    <row r="51" spans="1:10" ht="15.75" x14ac:dyDescent="0.25">
      <c r="A51" s="28" t="s">
        <v>36</v>
      </c>
      <c r="B51" s="31" t="s">
        <v>81</v>
      </c>
      <c r="C51" s="43"/>
      <c r="D51" s="43"/>
      <c r="E51" s="43"/>
      <c r="F51" s="32"/>
      <c r="G51" s="25">
        <f>'[1]Свод разд 3'!W109</f>
        <v>78450</v>
      </c>
      <c r="H51" s="25">
        <f>'[1]Свод разд 3'!X109</f>
        <v>8</v>
      </c>
      <c r="I51" s="25">
        <f>'[1]Свод разд 3'!Y109</f>
        <v>59331</v>
      </c>
      <c r="J51" s="25">
        <f>'[1]Свод разд 3'!Z109</f>
        <v>21897</v>
      </c>
    </row>
    <row r="52" spans="1:10" ht="15.75" x14ac:dyDescent="0.25">
      <c r="A52" s="28" t="s">
        <v>38</v>
      </c>
      <c r="B52" s="31" t="s">
        <v>82</v>
      </c>
      <c r="C52" s="43"/>
      <c r="D52" s="43"/>
      <c r="E52" s="43"/>
      <c r="F52" s="32"/>
      <c r="G52" s="25">
        <f>'[1]Свод разд 3'!AA109</f>
        <v>37895</v>
      </c>
      <c r="H52" s="25">
        <f>'[1]Свод разд 3'!AB109</f>
        <v>0</v>
      </c>
      <c r="I52" s="25">
        <f>'[1]Свод разд 3'!AC109</f>
        <v>30331</v>
      </c>
      <c r="J52" s="25">
        <f>'[1]Свод разд 3'!AD109</f>
        <v>8395</v>
      </c>
    </row>
    <row r="53" spans="1:10" ht="15.75" x14ac:dyDescent="0.25">
      <c r="A53" s="28" t="s">
        <v>44</v>
      </c>
      <c r="B53" s="31" t="s">
        <v>83</v>
      </c>
      <c r="C53" s="43"/>
      <c r="D53" s="43"/>
      <c r="E53" s="43"/>
      <c r="F53" s="32"/>
      <c r="G53" s="25">
        <f>'[1]Свод разд 3'!AE109</f>
        <v>1443</v>
      </c>
      <c r="H53" s="25">
        <f>'[1]Свод разд 3'!AF109</f>
        <v>0</v>
      </c>
      <c r="I53" s="25">
        <f>'[1]Свод разд 3'!AG109</f>
        <v>1230</v>
      </c>
      <c r="J53" s="25">
        <f>'[1]Свод разд 3'!AH109</f>
        <v>181</v>
      </c>
    </row>
    <row r="54" spans="1:10" ht="15.75" x14ac:dyDescent="0.25">
      <c r="A54" s="28" t="s">
        <v>47</v>
      </c>
      <c r="B54" s="31" t="s">
        <v>84</v>
      </c>
      <c r="C54" s="43"/>
      <c r="D54" s="43"/>
      <c r="E54" s="43"/>
      <c r="F54" s="32"/>
      <c r="G54" s="25">
        <f>'[1]Свод разд 3'!AI109</f>
        <v>3636</v>
      </c>
      <c r="H54" s="25">
        <f>'[1]Свод разд 3'!AJ109</f>
        <v>0</v>
      </c>
      <c r="I54" s="25">
        <f>'[1]Свод разд 3'!AK109</f>
        <v>2907</v>
      </c>
      <c r="J54" s="25">
        <f>'[1]Свод разд 3'!AL109</f>
        <v>757</v>
      </c>
    </row>
    <row r="55" spans="1:10" ht="15.75" x14ac:dyDescent="0.25">
      <c r="A55" s="28" t="s">
        <v>49</v>
      </c>
      <c r="B55" s="31" t="s">
        <v>85</v>
      </c>
      <c r="C55" s="43"/>
      <c r="D55" s="43"/>
      <c r="E55" s="43"/>
      <c r="F55" s="32"/>
      <c r="G55" s="25">
        <f>'[1]Свод разд 3'!AM109</f>
        <v>3658</v>
      </c>
      <c r="H55" s="25">
        <f>'[1]Свод разд 3'!AN109</f>
        <v>0</v>
      </c>
      <c r="I55" s="25">
        <f>'[1]Свод разд 3'!AO109</f>
        <v>2742</v>
      </c>
      <c r="J55" s="25">
        <f>'[1]Свод разд 3'!AP109</f>
        <v>846</v>
      </c>
    </row>
    <row r="56" spans="1:10" ht="15.75" x14ac:dyDescent="0.25">
      <c r="A56" s="28" t="s">
        <v>52</v>
      </c>
      <c r="B56" s="31" t="s">
        <v>86</v>
      </c>
      <c r="C56" s="43"/>
      <c r="D56" s="43"/>
      <c r="E56" s="43"/>
      <c r="F56" s="32"/>
      <c r="G56" s="25">
        <f>'[1]Свод разд 3'!AQ109</f>
        <v>129</v>
      </c>
      <c r="H56" s="25">
        <f>'[1]Свод разд 3'!AR109</f>
        <v>50</v>
      </c>
      <c r="I56" s="25">
        <f>'[1]Свод разд 3'!AS109</f>
        <v>74</v>
      </c>
      <c r="J56" s="25">
        <f>'[1]Свод разд 3'!AT109</f>
        <v>3</v>
      </c>
    </row>
    <row r="57" spans="1:10" ht="15.75" x14ac:dyDescent="0.25">
      <c r="A57" s="28" t="s">
        <v>53</v>
      </c>
      <c r="B57" s="31" t="s">
        <v>87</v>
      </c>
      <c r="C57" s="43"/>
      <c r="D57" s="43"/>
      <c r="E57" s="43"/>
      <c r="F57" s="32"/>
      <c r="G57" s="25">
        <f>'[1]Свод разд 3'!AU109</f>
        <v>63</v>
      </c>
      <c r="H57" s="25">
        <f>'[1]Свод разд 3'!AV109</f>
        <v>33</v>
      </c>
      <c r="I57" s="25">
        <f>'[1]Свод разд 3'!AW109</f>
        <v>55</v>
      </c>
      <c r="J57" s="25">
        <f>'[1]Свод разд 3'!AX109</f>
        <v>3</v>
      </c>
    </row>
    <row r="58" spans="1:10" ht="15.75" x14ac:dyDescent="0.25">
      <c r="A58" s="28" t="s">
        <v>56</v>
      </c>
      <c r="B58" s="31" t="s">
        <v>88</v>
      </c>
      <c r="C58" s="43"/>
      <c r="D58" s="43"/>
      <c r="E58" s="43"/>
      <c r="F58" s="32"/>
      <c r="G58" s="25">
        <f>'[1]Свод разд 3'!AY109</f>
        <v>764</v>
      </c>
      <c r="H58" s="25">
        <f>'[1]Свод разд 3'!AZ109</f>
        <v>94</v>
      </c>
      <c r="I58" s="25">
        <f>'[1]Свод разд 3'!BA109</f>
        <v>592</v>
      </c>
      <c r="J58" s="25">
        <f>'[1]Свод разд 3'!BB109</f>
        <v>40</v>
      </c>
    </row>
    <row r="59" spans="1:10" ht="15.75" x14ac:dyDescent="0.25">
      <c r="A59" s="28" t="s">
        <v>59</v>
      </c>
      <c r="B59" s="31" t="s">
        <v>89</v>
      </c>
      <c r="C59" s="43"/>
      <c r="D59" s="43"/>
      <c r="E59" s="43"/>
      <c r="F59" s="32"/>
      <c r="G59" s="25">
        <f>'[1]Свод разд 3'!BC109</f>
        <v>100</v>
      </c>
      <c r="H59" s="25">
        <f>'[1]Свод разд 3'!BD109</f>
        <v>44</v>
      </c>
      <c r="I59" s="25">
        <f>'[1]Свод разд 3'!BE109</f>
        <v>81</v>
      </c>
      <c r="J59" s="25">
        <f>'[1]Свод разд 3'!BF109</f>
        <v>13</v>
      </c>
    </row>
    <row r="60" spans="1:10" ht="15.75" x14ac:dyDescent="0.25">
      <c r="A60" s="28">
        <v>12</v>
      </c>
      <c r="B60" s="31" t="s">
        <v>90</v>
      </c>
      <c r="C60" s="43"/>
      <c r="D60" s="43"/>
      <c r="E60" s="43"/>
      <c r="F60" s="32"/>
      <c r="G60" s="25">
        <f>'[1]Свод разд 3'!BG109</f>
        <v>80</v>
      </c>
      <c r="H60" s="25">
        <f>'[1]Свод разд 3'!BH109</f>
        <v>79</v>
      </c>
      <c r="I60" s="25">
        <f>'[1]Свод разд 3'!BI109</f>
        <v>48</v>
      </c>
      <c r="J60" s="25">
        <f>'[1]Свод разд 3'!BJ109</f>
        <v>2</v>
      </c>
    </row>
    <row r="61" spans="1:10" ht="15.75" x14ac:dyDescent="0.25">
      <c r="A61" s="28" t="s">
        <v>64</v>
      </c>
      <c r="B61" s="31" t="s">
        <v>91</v>
      </c>
      <c r="C61" s="43"/>
      <c r="D61" s="43"/>
      <c r="E61" s="43"/>
      <c r="F61" s="32"/>
      <c r="G61" s="25">
        <f>'[1]Свод разд 3'!BK109</f>
        <v>280</v>
      </c>
      <c r="H61" s="25">
        <f>'[1]Свод разд 3'!BL109</f>
        <v>273</v>
      </c>
      <c r="I61" s="25">
        <f>'[1]Свод разд 3'!BM109</f>
        <v>199</v>
      </c>
      <c r="J61" s="25">
        <f>'[1]Свод разд 3'!BN109</f>
        <v>39</v>
      </c>
    </row>
    <row r="62" spans="1:10" ht="15.75" x14ac:dyDescent="0.25">
      <c r="A62" s="28" t="s">
        <v>67</v>
      </c>
      <c r="B62" s="31" t="s">
        <v>92</v>
      </c>
      <c r="C62" s="43"/>
      <c r="D62" s="43"/>
      <c r="E62" s="43"/>
      <c r="F62" s="32"/>
      <c r="G62" s="44">
        <v>1</v>
      </c>
      <c r="H62" s="44">
        <v>1</v>
      </c>
      <c r="I62" s="44">
        <f>'[1]Свод разд 3'!BQ109</f>
        <v>0</v>
      </c>
      <c r="J62" s="44">
        <f>'[1]Свод разд 3'!BR109</f>
        <v>0</v>
      </c>
    </row>
    <row r="63" spans="1:10" ht="15.75" x14ac:dyDescent="0.25">
      <c r="A63" s="28" t="s">
        <v>93</v>
      </c>
      <c r="B63" s="31" t="s">
        <v>94</v>
      </c>
      <c r="C63" s="43"/>
      <c r="D63" s="43"/>
      <c r="E63" s="43"/>
      <c r="F63" s="32"/>
      <c r="G63" s="44">
        <v>22</v>
      </c>
      <c r="H63" s="44">
        <v>22</v>
      </c>
      <c r="I63" s="44">
        <v>19</v>
      </c>
      <c r="J63" s="44">
        <v>2</v>
      </c>
    </row>
    <row r="64" spans="1:10" ht="15.75" x14ac:dyDescent="0.25">
      <c r="A64" s="28" t="s">
        <v>95</v>
      </c>
      <c r="B64" s="31" t="s">
        <v>96</v>
      </c>
      <c r="C64" s="43"/>
      <c r="D64" s="43"/>
      <c r="E64" s="43"/>
      <c r="F64" s="32"/>
      <c r="G64" s="25">
        <v>2</v>
      </c>
      <c r="H64" s="25">
        <v>2</v>
      </c>
      <c r="I64" s="25">
        <v>1</v>
      </c>
      <c r="J64" s="25">
        <f>'[1]Свод разд 3'!BZ109</f>
        <v>0</v>
      </c>
    </row>
    <row r="65" spans="1:10" ht="15.75" x14ac:dyDescent="0.25">
      <c r="A65" s="23" t="s">
        <v>97</v>
      </c>
      <c r="B65" s="24" t="s">
        <v>98</v>
      </c>
      <c r="C65" s="24"/>
      <c r="D65" s="24"/>
      <c r="E65" s="24"/>
      <c r="F65" s="24"/>
      <c r="G65" s="25">
        <f>'[1]Свод разд 3'!CA109</f>
        <v>0</v>
      </c>
      <c r="H65" s="25">
        <f>'[1]Свод разд 3'!CB109</f>
        <v>0</v>
      </c>
      <c r="I65" s="25">
        <f>'[1]Свод разд 3'!CC109</f>
        <v>0</v>
      </c>
      <c r="J65" s="25">
        <f>'[1]Свод разд 3'!CD109</f>
        <v>0</v>
      </c>
    </row>
    <row r="66" spans="1:10" ht="15.75" x14ac:dyDescent="0.25">
      <c r="A66" s="23" t="s">
        <v>99</v>
      </c>
      <c r="B66" s="24" t="s">
        <v>100</v>
      </c>
      <c r="C66" s="24"/>
      <c r="D66" s="24"/>
      <c r="E66" s="24"/>
      <c r="F66" s="24"/>
      <c r="G66" s="25">
        <f>'[1]Свод разд 3'!CE109</f>
        <v>0</v>
      </c>
      <c r="H66" s="25">
        <f>'[1]Свод разд 3'!CF109</f>
        <v>0</v>
      </c>
      <c r="I66" s="25">
        <f>'[1]Свод разд 3'!CG109</f>
        <v>0</v>
      </c>
      <c r="J66" s="25">
        <f>'[1]Свод разд 3'!CH109</f>
        <v>0</v>
      </c>
    </row>
    <row r="67" spans="1:10" ht="15.75" x14ac:dyDescent="0.25">
      <c r="A67" s="23" t="s">
        <v>101</v>
      </c>
      <c r="B67" s="24" t="s">
        <v>102</v>
      </c>
      <c r="C67" s="24"/>
      <c r="D67" s="24"/>
      <c r="E67" s="24"/>
      <c r="F67" s="24"/>
      <c r="G67" s="25">
        <f>'[1]Свод разд 3'!CI109</f>
        <v>0</v>
      </c>
      <c r="H67" s="25">
        <f>'[1]Свод разд 3'!CJ109</f>
        <v>0</v>
      </c>
      <c r="I67" s="25">
        <f>'[1]Свод разд 3'!CK109</f>
        <v>0</v>
      </c>
      <c r="J67" s="25">
        <f>'[1]Свод разд 3'!CL109</f>
        <v>0</v>
      </c>
    </row>
    <row r="68" spans="1:10" ht="18.75" x14ac:dyDescent="0.25">
      <c r="A68" s="5"/>
      <c r="B68" s="6"/>
      <c r="C68" s="6"/>
      <c r="D68" s="6"/>
      <c r="E68" s="6"/>
      <c r="F68" s="6"/>
      <c r="G68" s="6"/>
      <c r="H68" s="6"/>
      <c r="I68" s="6"/>
      <c r="J68" s="45" t="s">
        <v>103</v>
      </c>
    </row>
    <row r="69" spans="1:10" ht="22.5" x14ac:dyDescent="0.25">
      <c r="A69" s="34" t="s">
        <v>104</v>
      </c>
      <c r="B69" s="34"/>
      <c r="C69" s="34"/>
      <c r="D69" s="34"/>
      <c r="E69" s="34"/>
      <c r="F69" s="34"/>
      <c r="G69" s="34"/>
      <c r="H69" s="34"/>
      <c r="I69" s="34"/>
      <c r="J69" s="34"/>
    </row>
    <row r="70" spans="1:10" x14ac:dyDescent="0.25">
      <c r="A70" s="35" t="s">
        <v>105</v>
      </c>
      <c r="B70" s="36" t="s">
        <v>18</v>
      </c>
      <c r="C70" s="36"/>
      <c r="D70" s="36"/>
      <c r="E70" s="36"/>
      <c r="F70" s="36"/>
      <c r="G70" s="37" t="s">
        <v>106</v>
      </c>
      <c r="H70" s="37"/>
      <c r="I70" s="37"/>
      <c r="J70" s="37"/>
    </row>
    <row r="71" spans="1:10" x14ac:dyDescent="0.25">
      <c r="A71" s="35"/>
      <c r="B71" s="36"/>
      <c r="C71" s="36"/>
      <c r="D71" s="36"/>
      <c r="E71" s="36"/>
      <c r="F71" s="36"/>
      <c r="G71" s="46" t="s">
        <v>22</v>
      </c>
      <c r="H71" s="46" t="s">
        <v>107</v>
      </c>
      <c r="I71" s="46"/>
      <c r="J71" s="46"/>
    </row>
    <row r="72" spans="1:10" ht="148.5" x14ac:dyDescent="0.25">
      <c r="A72" s="35"/>
      <c r="B72" s="36"/>
      <c r="C72" s="36"/>
      <c r="D72" s="36"/>
      <c r="E72" s="36"/>
      <c r="F72" s="36"/>
      <c r="G72" s="46"/>
      <c r="H72" s="47" t="s">
        <v>108</v>
      </c>
      <c r="I72" s="47" t="s">
        <v>109</v>
      </c>
      <c r="J72" s="47" t="s">
        <v>110</v>
      </c>
    </row>
    <row r="73" spans="1:10" x14ac:dyDescent="0.25">
      <c r="A73" s="23">
        <v>1</v>
      </c>
      <c r="B73" s="16">
        <v>2</v>
      </c>
      <c r="C73" s="16"/>
      <c r="D73" s="16"/>
      <c r="E73" s="16"/>
      <c r="F73" s="16"/>
      <c r="G73" s="22">
        <v>3</v>
      </c>
      <c r="H73" s="22">
        <v>4</v>
      </c>
      <c r="I73" s="22">
        <v>5</v>
      </c>
      <c r="J73" s="22">
        <v>6</v>
      </c>
    </row>
    <row r="74" spans="1:10" ht="18.75" x14ac:dyDescent="0.25">
      <c r="A74" s="23">
        <v>1</v>
      </c>
      <c r="B74" s="48" t="s">
        <v>111</v>
      </c>
      <c r="C74" s="48"/>
      <c r="D74" s="48"/>
      <c r="E74" s="48"/>
      <c r="F74" s="48"/>
      <c r="G74" s="25">
        <f>SUM(G75:G80)</f>
        <v>438</v>
      </c>
      <c r="H74" s="25">
        <f>SUM(H75:H80)</f>
        <v>302</v>
      </c>
      <c r="I74" s="25">
        <f>SUM(I75:I80)</f>
        <v>135</v>
      </c>
      <c r="J74" s="25">
        <f>SUM(J75:J80)</f>
        <v>1</v>
      </c>
    </row>
    <row r="75" spans="1:10" ht="18.75" x14ac:dyDescent="0.25">
      <c r="A75" s="23" t="s">
        <v>29</v>
      </c>
      <c r="B75" s="49" t="s">
        <v>72</v>
      </c>
      <c r="C75" s="50" t="s">
        <v>112</v>
      </c>
      <c r="D75" s="50"/>
      <c r="E75" s="50"/>
      <c r="F75" s="50"/>
      <c r="G75" s="25">
        <f t="shared" ref="G75:G80" si="0">H75+I75+J75</f>
        <v>22</v>
      </c>
      <c r="H75" s="25">
        <f>'[1]Свод разд 4'!H109</f>
        <v>18</v>
      </c>
      <c r="I75" s="25">
        <f>'[1]Свод разд 4'!I109</f>
        <v>4</v>
      </c>
      <c r="J75" s="25">
        <f>'[1]Свод разд 4'!J109</f>
        <v>0</v>
      </c>
    </row>
    <row r="76" spans="1:10" ht="18.75" x14ac:dyDescent="0.25">
      <c r="A76" s="23" t="s">
        <v>31</v>
      </c>
      <c r="B76" s="51"/>
      <c r="C76" s="50" t="s">
        <v>113</v>
      </c>
      <c r="D76" s="50"/>
      <c r="E76" s="50"/>
      <c r="F76" s="50"/>
      <c r="G76" s="25">
        <f t="shared" si="0"/>
        <v>0</v>
      </c>
      <c r="H76" s="25">
        <f>'[1]Свод разд 4'!L109</f>
        <v>0</v>
      </c>
      <c r="I76" s="25">
        <f>'[1]Свод разд 4'!M109</f>
        <v>0</v>
      </c>
      <c r="J76" s="25">
        <f>'[1]Свод разд 4'!N109</f>
        <v>0</v>
      </c>
    </row>
    <row r="77" spans="1:10" ht="18.75" x14ac:dyDescent="0.25">
      <c r="A77" s="23" t="s">
        <v>78</v>
      </c>
      <c r="B77" s="51"/>
      <c r="C77" s="50" t="s">
        <v>114</v>
      </c>
      <c r="D77" s="50"/>
      <c r="E77" s="50"/>
      <c r="F77" s="50"/>
      <c r="G77" s="25">
        <f t="shared" si="0"/>
        <v>91</v>
      </c>
      <c r="H77" s="25">
        <f>'[1]Свод разд 4'!P109</f>
        <v>56</v>
      </c>
      <c r="I77" s="25">
        <f>'[1]Свод разд 4'!Q109</f>
        <v>35</v>
      </c>
      <c r="J77" s="25">
        <f>'[1]Свод разд 4'!R109</f>
        <v>0</v>
      </c>
    </row>
    <row r="78" spans="1:10" ht="18.75" x14ac:dyDescent="0.25">
      <c r="A78" s="23" t="s">
        <v>115</v>
      </c>
      <c r="B78" s="51"/>
      <c r="C78" s="52" t="s">
        <v>116</v>
      </c>
      <c r="D78" s="52"/>
      <c r="E78" s="52"/>
      <c r="F78" s="52"/>
      <c r="G78" s="25">
        <f t="shared" si="0"/>
        <v>39</v>
      </c>
      <c r="H78" s="25">
        <f>'[1]Свод разд 4'!T109</f>
        <v>26</v>
      </c>
      <c r="I78" s="25">
        <f>'[1]Свод разд 4'!U109</f>
        <v>13</v>
      </c>
      <c r="J78" s="25">
        <f>'[1]Свод разд 4'!V109</f>
        <v>0</v>
      </c>
    </row>
    <row r="79" spans="1:10" ht="18.75" x14ac:dyDescent="0.25">
      <c r="A79" s="23" t="s">
        <v>117</v>
      </c>
      <c r="B79" s="51"/>
      <c r="C79" s="50" t="s">
        <v>118</v>
      </c>
      <c r="D79" s="50"/>
      <c r="E79" s="50"/>
      <c r="F79" s="50"/>
      <c r="G79" s="25">
        <f t="shared" si="0"/>
        <v>80</v>
      </c>
      <c r="H79" s="25">
        <f>'[1]Свод разд 4'!X109</f>
        <v>50</v>
      </c>
      <c r="I79" s="25">
        <f>'[1]Свод разд 4'!Y109</f>
        <v>29</v>
      </c>
      <c r="J79" s="25">
        <f>'[1]Свод разд 4'!Z109</f>
        <v>1</v>
      </c>
    </row>
    <row r="80" spans="1:10" ht="18.75" x14ac:dyDescent="0.25">
      <c r="A80" s="23" t="s">
        <v>119</v>
      </c>
      <c r="B80" s="53"/>
      <c r="C80" s="50" t="s">
        <v>120</v>
      </c>
      <c r="D80" s="50"/>
      <c r="E80" s="50"/>
      <c r="F80" s="50"/>
      <c r="G80" s="25">
        <f t="shared" si="0"/>
        <v>206</v>
      </c>
      <c r="H80" s="25">
        <f>'[1]Свод разд 4'!AB109</f>
        <v>152</v>
      </c>
      <c r="I80" s="25">
        <f>'[1]Свод разд 4'!AC109</f>
        <v>54</v>
      </c>
      <c r="J80" s="25">
        <f>'[1]Свод разд 4'!AD109</f>
        <v>0</v>
      </c>
    </row>
    <row r="81" spans="1:10" ht="18.75" x14ac:dyDescent="0.25">
      <c r="A81" s="23" t="s">
        <v>34</v>
      </c>
      <c r="B81" s="48" t="s">
        <v>121</v>
      </c>
      <c r="C81" s="48"/>
      <c r="D81" s="48"/>
      <c r="E81" s="48"/>
      <c r="F81" s="48"/>
      <c r="G81" s="25">
        <f>'[1]Свод разд 4'!AE109</f>
        <v>23224</v>
      </c>
      <c r="H81" s="25">
        <f>'[1]Свод разд 4'!AF109</f>
        <v>21359</v>
      </c>
      <c r="I81" s="25">
        <f>'[1]Свод разд 4'!AG109</f>
        <v>1856</v>
      </c>
      <c r="J81" s="25">
        <f>'[1]Свод разд 4'!AH109</f>
        <v>9</v>
      </c>
    </row>
    <row r="82" spans="1:10" ht="18.75" x14ac:dyDescent="0.25">
      <c r="A82" s="23" t="s">
        <v>122</v>
      </c>
      <c r="B82" s="54" t="s">
        <v>72</v>
      </c>
      <c r="C82" s="50" t="s">
        <v>123</v>
      </c>
      <c r="D82" s="50"/>
      <c r="E82" s="50"/>
      <c r="F82" s="50"/>
      <c r="G82" s="25">
        <f>H82+I82+J82</f>
        <v>12108</v>
      </c>
      <c r="H82" s="25">
        <f>'[1]Свод разд 4'!AJ109</f>
        <v>10947</v>
      </c>
      <c r="I82" s="25">
        <f>'[1]Свод разд 4'!AK109</f>
        <v>1157</v>
      </c>
      <c r="J82" s="25">
        <f>'[1]Свод разд 4'!AL109</f>
        <v>4</v>
      </c>
    </row>
    <row r="83" spans="1:10" ht="18.75" x14ac:dyDescent="0.25">
      <c r="A83" s="23" t="s">
        <v>124</v>
      </c>
      <c r="B83" s="54"/>
      <c r="C83" s="50" t="s">
        <v>125</v>
      </c>
      <c r="D83" s="50"/>
      <c r="E83" s="50"/>
      <c r="F83" s="50"/>
      <c r="G83" s="25">
        <f>H83+I83+J83</f>
        <v>8160</v>
      </c>
      <c r="H83" s="25">
        <f>'[1]Свод разд 4'!AN109</f>
        <v>7633</v>
      </c>
      <c r="I83" s="25">
        <f>'[1]Свод разд 4'!AO109</f>
        <v>522</v>
      </c>
      <c r="J83" s="25">
        <f>'[1]Свод разд 4'!AP109</f>
        <v>5</v>
      </c>
    </row>
    <row r="84" spans="1:10" ht="18.75" x14ac:dyDescent="0.25">
      <c r="A84" s="23" t="s">
        <v>126</v>
      </c>
      <c r="B84" s="54"/>
      <c r="C84" s="50" t="s">
        <v>113</v>
      </c>
      <c r="D84" s="50"/>
      <c r="E84" s="50"/>
      <c r="F84" s="50"/>
      <c r="G84" s="25">
        <f>H84+I84+J84</f>
        <v>610</v>
      </c>
      <c r="H84" s="25">
        <f>'[1]Свод разд 4'!AR109</f>
        <v>610</v>
      </c>
      <c r="I84" s="25">
        <f>'[1]Свод разд 4'!AS109</f>
        <v>0</v>
      </c>
      <c r="J84" s="25">
        <f>'[1]Свод разд 4'!AT109</f>
        <v>0</v>
      </c>
    </row>
    <row r="85" spans="1:10" ht="18.75" x14ac:dyDescent="0.25">
      <c r="A85" s="23" t="s">
        <v>127</v>
      </c>
      <c r="B85" s="54"/>
      <c r="C85" s="50" t="s">
        <v>128</v>
      </c>
      <c r="D85" s="50"/>
      <c r="E85" s="50"/>
      <c r="F85" s="50"/>
      <c r="G85" s="25">
        <f>H85+I85+J85</f>
        <v>2312</v>
      </c>
      <c r="H85" s="25">
        <f>'[1]Свод разд 4'!AV109</f>
        <v>2150</v>
      </c>
      <c r="I85" s="25">
        <f>'[1]Свод разд 4'!AW109</f>
        <v>162</v>
      </c>
      <c r="J85" s="25">
        <f>'[1]Свод разд 4'!AX109</f>
        <v>0</v>
      </c>
    </row>
    <row r="86" spans="1:10" ht="18.75" x14ac:dyDescent="0.25">
      <c r="A86" s="23" t="s">
        <v>36</v>
      </c>
      <c r="B86" s="54"/>
      <c r="C86" s="50" t="s">
        <v>129</v>
      </c>
      <c r="D86" s="50"/>
      <c r="E86" s="50"/>
      <c r="F86" s="50"/>
      <c r="G86" s="25">
        <f>H86+I86+J86</f>
        <v>34</v>
      </c>
      <c r="H86" s="25">
        <f>'[1]Свод разд 4'!AZ109</f>
        <v>19</v>
      </c>
      <c r="I86" s="25">
        <f>'[1]Свод разд 4'!BA109</f>
        <v>15</v>
      </c>
      <c r="J86" s="25">
        <f>'[1]Свод разд 4'!BB109</f>
        <v>0</v>
      </c>
    </row>
    <row r="87" spans="1:10" x14ac:dyDescent="0.25">
      <c r="A87" s="5"/>
      <c r="B87" s="6"/>
      <c r="C87" s="6"/>
      <c r="D87" s="6"/>
      <c r="E87" s="6"/>
      <c r="F87" s="6"/>
      <c r="G87" s="6"/>
      <c r="H87" s="26"/>
      <c r="I87" s="26"/>
      <c r="J87" s="6"/>
    </row>
    <row r="88" spans="1:10" x14ac:dyDescent="0.25">
      <c r="A88" s="5"/>
      <c r="B88" s="6"/>
      <c r="C88" s="6"/>
      <c r="D88" s="6"/>
      <c r="E88" s="6"/>
      <c r="F88" s="6"/>
      <c r="G88" s="6"/>
      <c r="H88" s="6"/>
      <c r="I88" s="6"/>
      <c r="J88" s="6"/>
    </row>
    <row r="89" spans="1:10" x14ac:dyDescent="0.25">
      <c r="A89" s="5"/>
      <c r="B89" s="6"/>
      <c r="C89" s="6"/>
      <c r="D89" s="6"/>
      <c r="E89" s="6"/>
      <c r="F89" s="6"/>
      <c r="G89" s="6"/>
      <c r="H89" s="6"/>
      <c r="I89" s="6"/>
      <c r="J89" s="6"/>
    </row>
    <row r="90" spans="1:10" x14ac:dyDescent="0.25">
      <c r="A90" s="5"/>
      <c r="B90" s="6"/>
      <c r="C90" s="6"/>
      <c r="D90" s="6"/>
      <c r="E90" s="6"/>
      <c r="F90" s="6"/>
      <c r="G90" s="6"/>
      <c r="H90" s="6"/>
      <c r="I90" s="6"/>
      <c r="J90" s="6"/>
    </row>
    <row r="91" spans="1:10" ht="15.75" thickBot="1" x14ac:dyDescent="0.3">
      <c r="A91" s="5"/>
      <c r="B91" s="6"/>
      <c r="C91" s="6"/>
      <c r="D91" s="6"/>
      <c r="E91" s="6"/>
      <c r="F91" s="6"/>
      <c r="G91" s="6"/>
      <c r="H91" s="6"/>
      <c r="I91" s="6"/>
      <c r="J91" s="6"/>
    </row>
    <row r="92" spans="1:10" ht="18.75" x14ac:dyDescent="0.25">
      <c r="A92" s="5"/>
      <c r="B92" s="55" t="s">
        <v>130</v>
      </c>
      <c r="C92" s="56"/>
      <c r="D92" s="56"/>
      <c r="E92" s="56"/>
      <c r="F92" s="56"/>
      <c r="G92" s="56"/>
      <c r="H92" s="57"/>
      <c r="I92" s="58">
        <f>'[1]Свод разд 4а'!C106</f>
        <v>196.27999999999997</v>
      </c>
      <c r="J92" s="6"/>
    </row>
    <row r="93" spans="1:10" ht="18.75" x14ac:dyDescent="0.25">
      <c r="A93" s="5"/>
      <c r="B93" s="59" t="s">
        <v>131</v>
      </c>
      <c r="C93" s="50"/>
      <c r="D93" s="50"/>
      <c r="E93" s="50"/>
      <c r="F93" s="50"/>
      <c r="G93" s="50"/>
      <c r="H93" s="60"/>
      <c r="I93" s="61">
        <f>'[1]Свод разд 4а'!D106</f>
        <v>18310</v>
      </c>
      <c r="J93" s="6"/>
    </row>
    <row r="94" spans="1:10" ht="19.5" thickBot="1" x14ac:dyDescent="0.3">
      <c r="A94" s="5"/>
      <c r="B94" s="62" t="s">
        <v>132</v>
      </c>
      <c r="C94" s="63"/>
      <c r="D94" s="63"/>
      <c r="E94" s="63"/>
      <c r="F94" s="63"/>
      <c r="G94" s="63"/>
      <c r="H94" s="64"/>
      <c r="I94" s="65">
        <f>'[1]Свод разд 4а'!E106</f>
        <v>4.0012698412698389E-2</v>
      </c>
      <c r="J94" s="6"/>
    </row>
    <row r="95" spans="1:10" x14ac:dyDescent="0.25">
      <c r="A95" s="5"/>
      <c r="B95" s="6"/>
      <c r="C95" s="6"/>
      <c r="D95" s="6"/>
      <c r="E95" s="6"/>
      <c r="F95" s="6"/>
      <c r="G95" s="6"/>
      <c r="H95" s="6"/>
      <c r="I95" s="6"/>
      <c r="J95" s="6"/>
    </row>
    <row r="96" spans="1:10" ht="18.75" x14ac:dyDescent="0.3">
      <c r="A96" s="5"/>
      <c r="B96" s="6"/>
      <c r="C96" s="66" t="s">
        <v>133</v>
      </c>
      <c r="D96" s="66"/>
      <c r="E96" s="66"/>
      <c r="F96" s="66"/>
      <c r="G96" s="66"/>
      <c r="H96" s="66"/>
      <c r="I96" s="66"/>
      <c r="J96" s="66"/>
    </row>
    <row r="97" spans="1:10" ht="18.75" x14ac:dyDescent="0.25">
      <c r="A97" s="5"/>
      <c r="B97" s="6"/>
      <c r="C97" s="67" t="s">
        <v>134</v>
      </c>
      <c r="D97" s="67"/>
      <c r="E97" s="67"/>
      <c r="F97" s="67"/>
      <c r="G97" s="67"/>
      <c r="H97" s="67"/>
      <c r="I97" s="67"/>
      <c r="J97" s="67"/>
    </row>
    <row r="98" spans="1:10" x14ac:dyDescent="0.25">
      <c r="A98" s="5"/>
      <c r="B98" s="6"/>
      <c r="C98" s="68"/>
      <c r="D98" s="68"/>
      <c r="E98" s="68"/>
      <c r="F98" s="68"/>
      <c r="G98" s="68"/>
      <c r="H98" s="68"/>
      <c r="I98" s="6"/>
      <c r="J98" s="6"/>
    </row>
    <row r="99" spans="1:10" ht="18.75" x14ac:dyDescent="0.3">
      <c r="A99" s="5"/>
      <c r="B99" s="6"/>
      <c r="C99" s="66" t="s">
        <v>135</v>
      </c>
      <c r="D99" s="66"/>
      <c r="E99" s="66"/>
      <c r="F99" s="66"/>
      <c r="G99" s="66"/>
      <c r="H99" s="66"/>
      <c r="I99" s="6"/>
      <c r="J99" s="6"/>
    </row>
    <row r="100" spans="1:10" ht="15.75" x14ac:dyDescent="0.25">
      <c r="A100" s="5"/>
      <c r="B100" s="6"/>
      <c r="C100" s="69" t="s">
        <v>136</v>
      </c>
      <c r="D100" s="6"/>
      <c r="E100" s="6"/>
      <c r="F100" s="6"/>
      <c r="G100" s="6"/>
      <c r="H100" s="6"/>
      <c r="I100" s="6"/>
      <c r="J100" s="6"/>
    </row>
    <row r="101" spans="1:10" ht="18.75" x14ac:dyDescent="0.3">
      <c r="A101" s="5"/>
      <c r="B101" s="6"/>
      <c r="C101" s="70" t="s">
        <v>137</v>
      </c>
      <c r="D101" s="6"/>
      <c r="E101" s="6"/>
      <c r="F101" s="6"/>
      <c r="G101" s="6"/>
      <c r="H101" s="6"/>
      <c r="I101" s="6"/>
      <c r="J101" s="6"/>
    </row>
    <row r="102" spans="1:10" x14ac:dyDescent="0.25">
      <c r="A102" s="5"/>
      <c r="B102" s="6"/>
      <c r="C102" s="6"/>
      <c r="D102" s="6"/>
      <c r="E102" s="6"/>
      <c r="F102" s="6"/>
      <c r="G102" s="6"/>
      <c r="H102" s="6"/>
      <c r="I102" s="6"/>
      <c r="J102" s="6"/>
    </row>
  </sheetData>
  <mergeCells count="104">
    <mergeCell ref="C99:H99"/>
    <mergeCell ref="B92:H92"/>
    <mergeCell ref="B93:H93"/>
    <mergeCell ref="B94:H94"/>
    <mergeCell ref="C96:J96"/>
    <mergeCell ref="C97:J97"/>
    <mergeCell ref="C98:H98"/>
    <mergeCell ref="B81:F81"/>
    <mergeCell ref="B82:B86"/>
    <mergeCell ref="C82:F82"/>
    <mergeCell ref="C83:F83"/>
    <mergeCell ref="C84:F84"/>
    <mergeCell ref="C85:F85"/>
    <mergeCell ref="C86:F86"/>
    <mergeCell ref="B73:F73"/>
    <mergeCell ref="B74:F74"/>
    <mergeCell ref="B75:B80"/>
    <mergeCell ref="C75:F75"/>
    <mergeCell ref="C76:F76"/>
    <mergeCell ref="C77:F77"/>
    <mergeCell ref="C78:F78"/>
    <mergeCell ref="C79:F79"/>
    <mergeCell ref="C80:F80"/>
    <mergeCell ref="A69:J69"/>
    <mergeCell ref="A70:A72"/>
    <mergeCell ref="B70:F72"/>
    <mergeCell ref="G70:J70"/>
    <mergeCell ref="G71:G72"/>
    <mergeCell ref="H71:J71"/>
    <mergeCell ref="B62:F62"/>
    <mergeCell ref="B63:F63"/>
    <mergeCell ref="B64:F64"/>
    <mergeCell ref="B65:F65"/>
    <mergeCell ref="B66:F66"/>
    <mergeCell ref="B67:F67"/>
    <mergeCell ref="B56:F56"/>
    <mergeCell ref="B57:F57"/>
    <mergeCell ref="B58:F58"/>
    <mergeCell ref="B59:F59"/>
    <mergeCell ref="B60:F60"/>
    <mergeCell ref="B61:F61"/>
    <mergeCell ref="B50:F50"/>
    <mergeCell ref="B51:F51"/>
    <mergeCell ref="B52:F52"/>
    <mergeCell ref="B53:F53"/>
    <mergeCell ref="B54:F54"/>
    <mergeCell ref="B55:F55"/>
    <mergeCell ref="B44:F44"/>
    <mergeCell ref="B45:F45"/>
    <mergeCell ref="B46:F46"/>
    <mergeCell ref="B47:F47"/>
    <mergeCell ref="B48:F48"/>
    <mergeCell ref="B49:F49"/>
    <mergeCell ref="B37:C37"/>
    <mergeCell ref="B38:C38"/>
    <mergeCell ref="B39:C39"/>
    <mergeCell ref="B40:C40"/>
    <mergeCell ref="A41:J41"/>
    <mergeCell ref="A42:A43"/>
    <mergeCell ref="B42:F43"/>
    <mergeCell ref="G42:G43"/>
    <mergeCell ref="H42:J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H18:I18"/>
    <mergeCell ref="H19:I19"/>
    <mergeCell ref="B21:C21"/>
    <mergeCell ref="B22:C22"/>
    <mergeCell ref="B23:C23"/>
    <mergeCell ref="B24:C24"/>
    <mergeCell ref="A18:A20"/>
    <mergeCell ref="B18:C20"/>
    <mergeCell ref="D18:D20"/>
    <mergeCell ref="E18:E20"/>
    <mergeCell ref="F18:F20"/>
    <mergeCell ref="G18:G20"/>
    <mergeCell ref="B14:J14"/>
    <mergeCell ref="B15:J15"/>
    <mergeCell ref="B16:C16"/>
    <mergeCell ref="D16:F16"/>
    <mergeCell ref="G16:J16"/>
    <mergeCell ref="A17:J17"/>
    <mergeCell ref="A8:J8"/>
    <mergeCell ref="A9:J9"/>
    <mergeCell ref="A10:J10"/>
    <mergeCell ref="A11:J11"/>
    <mergeCell ref="A12:J12"/>
    <mergeCell ref="B13:J13"/>
    <mergeCell ref="H1:J1"/>
    <mergeCell ref="H3:J3"/>
    <mergeCell ref="H4:J4"/>
    <mergeCell ref="H5:J5"/>
    <mergeCell ref="A6:J6"/>
    <mergeCell ref="A7:J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2020-08-26T09:27:07Z</dcterms:modified>
</cp:coreProperties>
</file>