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'Лист1'!$A$1:$BD$133</definedName>
  </definedNames>
  <calcPr fullCalcOnLoad="1"/>
</workbook>
</file>

<file path=xl/sharedStrings.xml><?xml version="1.0" encoding="utf-8"?>
<sst xmlns="http://schemas.openxmlformats.org/spreadsheetml/2006/main" count="218" uniqueCount="207">
  <si>
    <t>Коми</t>
  </si>
  <si>
    <t>ЦЕНТРАЛЬНЫЙ РЕГИОН</t>
  </si>
  <si>
    <t>ВОЛГО-ВЯТСКИЙ РЕГИОН</t>
  </si>
  <si>
    <t>ЦЕНТРАЛЬНО-ЧЕРНОЗЕМНЫЙ РЕГИОН</t>
  </si>
  <si>
    <t>ПОВОЛЖСКИЙ РЕГИОН</t>
  </si>
  <si>
    <t>УРАЛЬСКИЙ РЕГИОН</t>
  </si>
  <si>
    <t>ЗАПАДНО-СИБИРСКИЙ РЕГИОН</t>
  </si>
  <si>
    <t>ВОСТОЧНО-СИБИРСКИЙ РЕГИОН</t>
  </si>
  <si>
    <t>ДАЛЬНЕВОСТОЧНЫЙ РЕГИОН</t>
  </si>
  <si>
    <t>ОТЧЕТНЫЕ ДАННЫЕ О ПРАВОЗАЩИТНОЙ РАБОТЕ</t>
  </si>
  <si>
    <t>ИТОГО:</t>
  </si>
  <si>
    <t>СЕВЕРО-ЗАПАДНЫЙ РЕГИОН</t>
  </si>
  <si>
    <t>1.1.</t>
  </si>
  <si>
    <t>2.</t>
  </si>
  <si>
    <t>2.1.</t>
  </si>
  <si>
    <t>3.</t>
  </si>
  <si>
    <t>4.</t>
  </si>
  <si>
    <t>4.1.</t>
  </si>
  <si>
    <t>4.2.</t>
  </si>
  <si>
    <t>4.3.</t>
  </si>
  <si>
    <t>5.</t>
  </si>
  <si>
    <t>5.1.</t>
  </si>
  <si>
    <t>5.1.1.</t>
  </si>
  <si>
    <t>5.1.2.</t>
  </si>
  <si>
    <t>6.</t>
  </si>
  <si>
    <t>6.1.</t>
  </si>
  <si>
    <t>6.1.1.</t>
  </si>
  <si>
    <t>6.1.1.1.</t>
  </si>
  <si>
    <t>6.1.2.</t>
  </si>
  <si>
    <t>6.1.2.1.</t>
  </si>
  <si>
    <t>7.</t>
  </si>
  <si>
    <t>7.1.</t>
  </si>
  <si>
    <t>7.1.1.</t>
  </si>
  <si>
    <t>7.1.1.1.</t>
  </si>
  <si>
    <t>8.</t>
  </si>
  <si>
    <t>8.1.</t>
  </si>
  <si>
    <t>8.1.1.</t>
  </si>
  <si>
    <t>9.</t>
  </si>
  <si>
    <t>9.1.</t>
  </si>
  <si>
    <t>9.2.</t>
  </si>
  <si>
    <t>9.3.</t>
  </si>
  <si>
    <t>9.4.</t>
  </si>
  <si>
    <t>10.</t>
  </si>
  <si>
    <t>10.1.</t>
  </si>
  <si>
    <t>10.2.</t>
  </si>
  <si>
    <t>11.</t>
  </si>
  <si>
    <t>11.1.</t>
  </si>
  <si>
    <t>11.2.</t>
  </si>
  <si>
    <t>11.2.1.</t>
  </si>
  <si>
    <t>11.2.2.</t>
  </si>
  <si>
    <t>12.</t>
  </si>
  <si>
    <t>13.</t>
  </si>
  <si>
    <t>14.</t>
  </si>
  <si>
    <t>14.1.</t>
  </si>
  <si>
    <t>15.</t>
  </si>
  <si>
    <t>15.1.</t>
  </si>
  <si>
    <t>16.</t>
  </si>
  <si>
    <t>17.</t>
  </si>
  <si>
    <t>17.1.</t>
  </si>
  <si>
    <t>17.2.</t>
  </si>
  <si>
    <t>17.3.</t>
  </si>
  <si>
    <t>18.</t>
  </si>
  <si>
    <t>Численность правовых инспекторов труда</t>
  </si>
  <si>
    <t>№№ п/п</t>
  </si>
  <si>
    <t xml:space="preserve">Численность иных юристов, работающих в профсоюзных органах </t>
  </si>
  <si>
    <t>Численность общественных (внештатных) правовых инспекторов труда</t>
  </si>
  <si>
    <t>количество выявленных нарушений, указанных в представлениях</t>
  </si>
  <si>
    <t>из них устранено</t>
  </si>
  <si>
    <t>в том числе восстановлено на работе</t>
  </si>
  <si>
    <t>по ним приняты меры прокурорского реагирования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</si>
  <si>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</si>
  <si>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</si>
  <si>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ответственности</t>
  </si>
  <si>
    <t>в том числе дисквалифицировано</t>
  </si>
  <si>
    <t>в том числе по привлечению к административной ответственности</t>
  </si>
  <si>
    <t>из них привлечено</t>
  </si>
  <si>
    <t xml:space="preserve">в том числе привлечено </t>
  </si>
  <si>
    <t>из них уволено</t>
  </si>
  <si>
    <t>Оказана правовая помощь:</t>
  </si>
  <si>
    <t>в разработке коллективных договоров, соглашений</t>
  </si>
  <si>
    <t>в оформлении документов в комиссии  по трудовым спорам</t>
  </si>
  <si>
    <t>в оформлении документов в суды</t>
  </si>
  <si>
    <t>Рассмотрено дел в судах с участием правовых инспекторов труда, иных юристов, профсоюзного актива</t>
  </si>
  <si>
    <t>в том числе иски удовлетворены полностью или частично</t>
  </si>
  <si>
    <t>из них восстановлено на работе</t>
  </si>
  <si>
    <t>Количество коллективных трудовых споров, рассмотренных с участием правовых инспекторов труда и иных юристов (количество работодателей/ число работников)</t>
  </si>
  <si>
    <t>в том числе забастовок (количество работодателей/ число работников)</t>
  </si>
  <si>
    <t>требования работников удовлетворены (полностью или частично):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</si>
  <si>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</si>
  <si>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</si>
  <si>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актов</t>
  </si>
  <si>
    <t>Проведена экспертиза коллективных договоров, соглашений и локальных нормативных актов</t>
  </si>
  <si>
    <t>Рассмотрено жалоб и других обращений</t>
  </si>
  <si>
    <t>из них признано обоснованными и удовлетворено</t>
  </si>
  <si>
    <t xml:space="preserve">Принято на личном приеме, включая устные обращения, всего </t>
  </si>
  <si>
    <t>из них удовлетворено</t>
  </si>
  <si>
    <t>Количество выступлений и других публикаций в средствах массовой информации</t>
  </si>
  <si>
    <t>в том числе: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</si>
  <si>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</si>
  <si>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</si>
  <si>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>Экономическая эффективность от всех форм правозащитной работы, в млн. руб.</t>
  </si>
  <si>
    <t>на контроль за соблюдением трудового законодательства и иных нормативных правовых актов,содержащих нормы трудового права</t>
  </si>
  <si>
    <t>Количество требований о привлечении к дисциплинарной ответственности должностных             лиц (ст. 195 ТК РФ)</t>
  </si>
  <si>
    <t>при проведении приостановки работы                                 в соответствии со ст. 142 ТК РФ (кол-во работодателей/число работков)</t>
  </si>
  <si>
    <t>Приложение</t>
  </si>
  <si>
    <t>к информации об итогах правозащитной работы</t>
  </si>
  <si>
    <t>СПб и Ленинградской обл.</t>
  </si>
  <si>
    <t>Юридический отдел ЦК Профсоюза</t>
  </si>
  <si>
    <t>СЕВЕРО-КАВКАЗСКИЙ  РЕГИОН</t>
  </si>
  <si>
    <t>в том числе в аппарате региональной (межрегиональной) организации</t>
  </si>
  <si>
    <t>Зарегистрировано нарушений прав Профсоюза, всего</t>
  </si>
  <si>
    <t>в том числе в аппарате комитета региональной (межрегиональной) организации</t>
  </si>
  <si>
    <t>Проведено проверок работодателей (организаций, учреждений и т.д.), всего</t>
  </si>
  <si>
    <t>в том числе комплексных (по всем вопросам трудового законодательства и иных нормативных правовых актов, содержащих нормы трудового права, законодательства о государственной гражданской и муниципальной службе)</t>
  </si>
  <si>
    <t>Кол-во направленных работодателям (представителям нанимателей) представлений об устранении выявленных нарушений трудового законодательства и иных актов, содержащих нормы трудового права, законодательства о государственной гражданской и муниципальной службе</t>
  </si>
  <si>
    <t xml:space="preserve"> Региональная (межрегиональная)
организация
Профсоюза
</t>
  </si>
  <si>
    <t>Карельская</t>
  </si>
  <si>
    <t>Архангельская</t>
  </si>
  <si>
    <t>Вологодская</t>
  </si>
  <si>
    <t>Калининградская</t>
  </si>
  <si>
    <t>Мурманская</t>
  </si>
  <si>
    <t>Новгородская</t>
  </si>
  <si>
    <t>Псковская</t>
  </si>
  <si>
    <t>Брянская</t>
  </si>
  <si>
    <t>Владимирская</t>
  </si>
  <si>
    <t>Ивановская</t>
  </si>
  <si>
    <t>Калужская</t>
  </si>
  <si>
    <t>Костромская</t>
  </si>
  <si>
    <t>Московская городская</t>
  </si>
  <si>
    <t>Московская обл.</t>
  </si>
  <si>
    <t>Орловская</t>
  </si>
  <si>
    <t>Рязанская</t>
  </si>
  <si>
    <t>Смоленская</t>
  </si>
  <si>
    <t>Тверская</t>
  </si>
  <si>
    <t>Тульская</t>
  </si>
  <si>
    <t>Ярославская</t>
  </si>
  <si>
    <t>Марийская</t>
  </si>
  <si>
    <t>Мордовская</t>
  </si>
  <si>
    <t>Чувашская</t>
  </si>
  <si>
    <t>Кировская</t>
  </si>
  <si>
    <t>Нижегородская</t>
  </si>
  <si>
    <t>в том числе совместно с Государственной инспекцией труда</t>
  </si>
  <si>
    <t>Количество материалов, направленных в       Государственную инспекцию труда</t>
  </si>
  <si>
    <t>Количество материалов, направленных в органы Прокуратуры</t>
  </si>
  <si>
    <t>в том числе совместно с органами Прокуратуры</t>
  </si>
  <si>
    <t>Сахалинская</t>
  </si>
  <si>
    <t>Магаданская</t>
  </si>
  <si>
    <t>Камчатская</t>
  </si>
  <si>
    <t>Еврейская</t>
  </si>
  <si>
    <t>Амурская</t>
  </si>
  <si>
    <t>Хабаровская</t>
  </si>
  <si>
    <t>Приморская</t>
  </si>
  <si>
    <t>Якутская</t>
  </si>
  <si>
    <t>Забайкальская</t>
  </si>
  <si>
    <t>Иркутская</t>
  </si>
  <si>
    <t>Красноярская</t>
  </si>
  <si>
    <t>Хакасская</t>
  </si>
  <si>
    <t>Тувинская</t>
  </si>
  <si>
    <t>Бурятская</t>
  </si>
  <si>
    <t>Томская</t>
  </si>
  <si>
    <t>Омская</t>
  </si>
  <si>
    <t>Новосибирская</t>
  </si>
  <si>
    <t>Кемеровская</t>
  </si>
  <si>
    <t>Алтайская Краевая</t>
  </si>
  <si>
    <t>Алтайская Респ.</t>
  </si>
  <si>
    <t>Челябинская</t>
  </si>
  <si>
    <t>Тюменская</t>
  </si>
  <si>
    <t>Свердловская</t>
  </si>
  <si>
    <t>Пермская</t>
  </si>
  <si>
    <t>Оренбургская</t>
  </si>
  <si>
    <t>Курганская</t>
  </si>
  <si>
    <t>Удмуртская</t>
  </si>
  <si>
    <t>Башкортостанская</t>
  </si>
  <si>
    <t>Ростовская</t>
  </si>
  <si>
    <t>Ставропольская</t>
  </si>
  <si>
    <t>Краснодарская</t>
  </si>
  <si>
    <t>Чеченская</t>
  </si>
  <si>
    <t>Сев-Осетинская</t>
  </si>
  <si>
    <t>Кар-Черкесская</t>
  </si>
  <si>
    <t>Каб-Балкарская</t>
  </si>
  <si>
    <t>Ингушская</t>
  </si>
  <si>
    <t>Дагестанская</t>
  </si>
  <si>
    <t>Адыгейская</t>
  </si>
  <si>
    <t>Ульяновская</t>
  </si>
  <si>
    <t>Саратовская</t>
  </si>
  <si>
    <t>Самарская</t>
  </si>
  <si>
    <t>Пензенская</t>
  </si>
  <si>
    <t>Волгоградская</t>
  </si>
  <si>
    <t>Астраханская</t>
  </si>
  <si>
    <t>Татарстанская</t>
  </si>
  <si>
    <t>Калмыцкая</t>
  </si>
  <si>
    <t>Тамбовская</t>
  </si>
  <si>
    <t>Липецкая</t>
  </si>
  <si>
    <t>Курская</t>
  </si>
  <si>
    <t>Воронежская</t>
  </si>
  <si>
    <t>Белгородская</t>
  </si>
  <si>
    <t>КРЫМСКИЙ РЕГИОН</t>
  </si>
  <si>
    <t>региональных (межрегиональных)</t>
  </si>
  <si>
    <t>Севастопольская гор.</t>
  </si>
  <si>
    <t>Крымская</t>
  </si>
  <si>
    <t xml:space="preserve">                2016 г.</t>
  </si>
  <si>
    <t>ВСЕГО: 2018 г.</t>
  </si>
  <si>
    <t xml:space="preserve">                2017 г.</t>
  </si>
  <si>
    <t xml:space="preserve">   2015 г.</t>
  </si>
  <si>
    <r>
      <t xml:space="preserve">                </t>
    </r>
    <r>
      <rPr>
        <b/>
        <sz val="10"/>
        <rFont val="Times New Roman"/>
        <family val="1"/>
      </rPr>
      <t>2014 г.</t>
    </r>
  </si>
  <si>
    <t>РЕГИОНАЛЬНЫХ (МЕЖРЕГИОНАЛЬНЫХ)  ОРГАНИЗАЦИЙ ПРОФСОЮЗА ЗА 2018 ГОД</t>
  </si>
  <si>
    <t>организаций Профсоюза за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</si>
</sst>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9F0B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4" fillId="13" borderId="1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47" fillId="0" borderId="0" xfId="0" applyFont="1" applyAlignment="1">
      <alignment/>
    </xf>
    <xf numFmtId="0" fontId="47" fillId="38" borderId="0" xfId="0" applyFont="1" applyFill="1" applyAlignment="1">
      <alignment/>
    </xf>
    <xf numFmtId="0" fontId="47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13" borderId="12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right"/>
    </xf>
    <xf numFmtId="0" fontId="3" fillId="36" borderId="12" xfId="0" applyFont="1" applyFill="1" applyBorder="1" applyAlignment="1">
      <alignment horizontal="right"/>
    </xf>
    <xf numFmtId="0" fontId="3" fillId="36" borderId="13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D132"/>
  <sheetViews>
    <sheetView tabSelected="1" view="pageBreakPreview" zoomScaleSheetLayoutView="100" zoomScalePageLayoutView="0" workbookViewId="0" topLeftCell="A103">
      <selection activeCell="K124" sqref="K124"/>
    </sheetView>
  </sheetViews>
  <sheetFormatPr defaultColWidth="9.00390625" defaultRowHeight="12.75"/>
  <cols>
    <col min="1" max="1" width="4.125" style="2" customWidth="1"/>
    <col min="2" max="2" width="18.875" style="2" customWidth="1"/>
    <col min="3" max="3" width="3.00390625" style="2" customWidth="1"/>
    <col min="4" max="4" width="4.375" style="2" hidden="1" customWidth="1"/>
    <col min="5" max="6" width="4.375" style="2" customWidth="1"/>
    <col min="7" max="7" width="4.75390625" style="2" customWidth="1"/>
    <col min="8" max="8" width="5.375" style="2" customWidth="1"/>
    <col min="9" max="9" width="8.75390625" style="2" customWidth="1"/>
    <col min="10" max="10" width="3.875" style="2" customWidth="1"/>
    <col min="11" max="11" width="4.25390625" style="2" customWidth="1"/>
    <col min="12" max="12" width="11.125" style="2" customWidth="1"/>
    <col min="13" max="13" width="5.25390625" style="2" customWidth="1"/>
    <col min="14" max="14" width="5.00390625" style="2" customWidth="1"/>
    <col min="15" max="15" width="4.375" style="2" customWidth="1"/>
    <col min="16" max="16" width="5.00390625" style="2" customWidth="1"/>
    <col min="17" max="17" width="3.375" style="2" customWidth="1"/>
    <col min="18" max="18" width="4.625" style="2" customWidth="1"/>
    <col min="19" max="19" width="5.625" style="2" customWidth="1"/>
    <col min="20" max="20" width="4.75390625" style="2" customWidth="1"/>
    <col min="21" max="21" width="5.75390625" style="2" customWidth="1"/>
    <col min="22" max="22" width="5.125" style="2" customWidth="1"/>
    <col min="23" max="23" width="4.375" style="2" customWidth="1"/>
    <col min="24" max="24" width="4.125" style="2" customWidth="1"/>
    <col min="25" max="25" width="5.375" style="2" customWidth="1"/>
    <col min="26" max="26" width="7.125" style="2" customWidth="1"/>
    <col min="27" max="27" width="3.25390625" style="2" customWidth="1"/>
    <col min="28" max="28" width="4.25390625" style="2" customWidth="1"/>
    <col min="29" max="29" width="5.125" style="2" customWidth="1"/>
    <col min="30" max="30" width="5.00390625" style="2" customWidth="1"/>
    <col min="31" max="31" width="6.875" style="2" customWidth="1"/>
    <col min="32" max="32" width="4.75390625" style="2" customWidth="1"/>
    <col min="33" max="33" width="4.125" style="2" customWidth="1"/>
    <col min="34" max="34" width="7.00390625" style="2" customWidth="1"/>
    <col min="35" max="35" width="4.375" style="2" customWidth="1"/>
    <col min="36" max="36" width="4.00390625" style="2" customWidth="1"/>
    <col min="37" max="37" width="9.00390625" style="2" customWidth="1"/>
    <col min="38" max="38" width="3.625" style="37" hidden="1" customWidth="1"/>
    <col min="39" max="39" width="6.625" style="2" customWidth="1"/>
    <col min="40" max="40" width="1.75390625" style="2" hidden="1" customWidth="1"/>
    <col min="41" max="41" width="4.625" style="2" customWidth="1"/>
    <col min="42" max="42" width="5.125" style="2" customWidth="1"/>
    <col min="43" max="44" width="4.875" style="2" customWidth="1"/>
    <col min="45" max="45" width="5.125" style="2" customWidth="1"/>
    <col min="46" max="46" width="5.75390625" style="2" customWidth="1"/>
    <col min="47" max="47" width="5.25390625" style="2" customWidth="1"/>
    <col min="48" max="48" width="6.125" style="2" customWidth="1"/>
    <col min="49" max="49" width="5.875" style="2" customWidth="1"/>
    <col min="50" max="50" width="4.75390625" style="2" customWidth="1"/>
    <col min="51" max="51" width="4.375" style="2" customWidth="1"/>
    <col min="52" max="52" width="2.375" style="20" customWidth="1"/>
    <col min="53" max="53" width="6.875" style="20" customWidth="1"/>
    <col min="54" max="54" width="5.00390625" style="2" customWidth="1"/>
    <col min="55" max="55" width="3.625" style="2" customWidth="1"/>
    <col min="56" max="56" width="6.125" style="2" customWidth="1"/>
    <col min="57" max="16384" width="9.125" style="2" customWidth="1"/>
  </cols>
  <sheetData>
    <row r="3" ht="15.75">
      <c r="BC3" s="11" t="s">
        <v>104</v>
      </c>
    </row>
    <row r="4" ht="15.75">
      <c r="BC4" s="11" t="s">
        <v>105</v>
      </c>
    </row>
    <row r="5" ht="15.75">
      <c r="BC5" s="11" t="s">
        <v>197</v>
      </c>
    </row>
    <row r="6" ht="15.75">
      <c r="BC6" s="11" t="s">
        <v>206</v>
      </c>
    </row>
    <row r="8" ht="13.5" customHeight="1">
      <c r="AA8" s="1" t="s">
        <v>9</v>
      </c>
    </row>
    <row r="9" ht="13.5" customHeight="1">
      <c r="AA9" s="1" t="s">
        <v>205</v>
      </c>
    </row>
    <row r="10" ht="11.25" customHeight="1"/>
    <row r="11" spans="1:56" ht="234.75" customHeight="1">
      <c r="A11" s="10" t="s">
        <v>63</v>
      </c>
      <c r="B11" s="10" t="s">
        <v>115</v>
      </c>
      <c r="C11" s="9" t="s">
        <v>62</v>
      </c>
      <c r="D11" s="9" t="s">
        <v>109</v>
      </c>
      <c r="E11" s="9" t="s">
        <v>64</v>
      </c>
      <c r="F11" s="9" t="s">
        <v>111</v>
      </c>
      <c r="G11" s="9" t="s">
        <v>65</v>
      </c>
      <c r="H11" s="9" t="s">
        <v>112</v>
      </c>
      <c r="I11" s="23" t="s">
        <v>113</v>
      </c>
      <c r="J11" s="9" t="s">
        <v>144</v>
      </c>
      <c r="K11" s="9" t="s">
        <v>141</v>
      </c>
      <c r="L11" s="23" t="s">
        <v>114</v>
      </c>
      <c r="M11" s="9" t="s">
        <v>66</v>
      </c>
      <c r="N11" s="9" t="s">
        <v>67</v>
      </c>
      <c r="O11" s="9" t="s">
        <v>68</v>
      </c>
      <c r="P11" s="9" t="s">
        <v>143</v>
      </c>
      <c r="Q11" s="9" t="s">
        <v>69</v>
      </c>
      <c r="R11" s="9" t="s">
        <v>70</v>
      </c>
      <c r="S11" s="9" t="s">
        <v>71</v>
      </c>
      <c r="T11" s="9" t="s">
        <v>72</v>
      </c>
      <c r="U11" s="9" t="s">
        <v>73</v>
      </c>
      <c r="V11" s="9" t="s">
        <v>142</v>
      </c>
      <c r="W11" s="9" t="s">
        <v>74</v>
      </c>
      <c r="X11" s="9" t="s">
        <v>75</v>
      </c>
      <c r="Y11" s="9" t="s">
        <v>73</v>
      </c>
      <c r="Z11" s="9" t="s">
        <v>102</v>
      </c>
      <c r="AA11" s="9" t="s">
        <v>76</v>
      </c>
      <c r="AB11" s="9" t="s">
        <v>77</v>
      </c>
      <c r="AC11" s="9" t="s">
        <v>78</v>
      </c>
      <c r="AD11" s="9" t="s">
        <v>79</v>
      </c>
      <c r="AE11" s="9" t="s">
        <v>103</v>
      </c>
      <c r="AF11" s="9" t="s">
        <v>80</v>
      </c>
      <c r="AG11" s="9" t="s">
        <v>81</v>
      </c>
      <c r="AH11" s="9" t="s">
        <v>82</v>
      </c>
      <c r="AI11" s="9" t="s">
        <v>83</v>
      </c>
      <c r="AJ11" s="9" t="s">
        <v>84</v>
      </c>
      <c r="AK11" s="43" t="s">
        <v>85</v>
      </c>
      <c r="AL11" s="44"/>
      <c r="AM11" s="43" t="s">
        <v>86</v>
      </c>
      <c r="AN11" s="44"/>
      <c r="AO11" s="9" t="s">
        <v>87</v>
      </c>
      <c r="AP11" s="9" t="s">
        <v>88</v>
      </c>
      <c r="AQ11" s="9" t="s">
        <v>89</v>
      </c>
      <c r="AR11" s="9" t="s">
        <v>90</v>
      </c>
      <c r="AS11" s="9" t="s">
        <v>91</v>
      </c>
      <c r="AT11" s="9" t="s">
        <v>92</v>
      </c>
      <c r="AU11" s="9" t="s">
        <v>93</v>
      </c>
      <c r="AV11" s="9" t="s">
        <v>94</v>
      </c>
      <c r="AW11" s="9" t="s">
        <v>95</v>
      </c>
      <c r="AX11" s="9" t="s">
        <v>96</v>
      </c>
      <c r="AY11" s="9" t="s">
        <v>110</v>
      </c>
      <c r="AZ11" s="9" t="s">
        <v>97</v>
      </c>
      <c r="BA11" s="9" t="s">
        <v>101</v>
      </c>
      <c r="BB11" s="9" t="s">
        <v>98</v>
      </c>
      <c r="BC11" s="9" t="s">
        <v>99</v>
      </c>
      <c r="BD11" s="9" t="s">
        <v>100</v>
      </c>
    </row>
    <row r="12" spans="1:56" ht="12.75">
      <c r="A12" s="4"/>
      <c r="B12" s="4"/>
      <c r="C12" s="4">
        <v>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  <c r="L12" s="4" t="s">
        <v>20</v>
      </c>
      <c r="M12" s="4" t="s">
        <v>21</v>
      </c>
      <c r="N12" s="4" t="s">
        <v>22</v>
      </c>
      <c r="O12" s="4" t="s">
        <v>23</v>
      </c>
      <c r="P12" s="4" t="s">
        <v>24</v>
      </c>
      <c r="Q12" s="4" t="s">
        <v>25</v>
      </c>
      <c r="R12" s="4" t="s">
        <v>26</v>
      </c>
      <c r="S12" s="4" t="s">
        <v>27</v>
      </c>
      <c r="T12" s="4" t="s">
        <v>28</v>
      </c>
      <c r="U12" s="4" t="s">
        <v>29</v>
      </c>
      <c r="V12" s="4" t="s">
        <v>30</v>
      </c>
      <c r="W12" s="4" t="s">
        <v>31</v>
      </c>
      <c r="X12" s="4" t="s">
        <v>32</v>
      </c>
      <c r="Y12" s="4" t="s">
        <v>33</v>
      </c>
      <c r="Z12" s="4" t="s">
        <v>34</v>
      </c>
      <c r="AA12" s="4" t="s">
        <v>35</v>
      </c>
      <c r="AB12" s="4" t="s">
        <v>36</v>
      </c>
      <c r="AC12" s="4" t="s">
        <v>37</v>
      </c>
      <c r="AD12" s="4" t="s">
        <v>38</v>
      </c>
      <c r="AE12" s="4" t="s">
        <v>39</v>
      </c>
      <c r="AF12" s="4" t="s">
        <v>40</v>
      </c>
      <c r="AG12" s="4" t="s">
        <v>41</v>
      </c>
      <c r="AH12" s="4" t="s">
        <v>42</v>
      </c>
      <c r="AI12" s="4" t="s">
        <v>43</v>
      </c>
      <c r="AJ12" s="4" t="s">
        <v>44</v>
      </c>
      <c r="AK12" s="45" t="s">
        <v>45</v>
      </c>
      <c r="AL12" s="46"/>
      <c r="AM12" s="45" t="s">
        <v>46</v>
      </c>
      <c r="AN12" s="46"/>
      <c r="AO12" s="4" t="s">
        <v>47</v>
      </c>
      <c r="AP12" s="4" t="s">
        <v>48</v>
      </c>
      <c r="AQ12" s="4" t="s">
        <v>49</v>
      </c>
      <c r="AR12" s="4" t="s">
        <v>50</v>
      </c>
      <c r="AS12" s="4" t="s">
        <v>51</v>
      </c>
      <c r="AT12" s="4" t="s">
        <v>52</v>
      </c>
      <c r="AU12" s="4" t="s">
        <v>53</v>
      </c>
      <c r="AV12" s="4" t="s">
        <v>54</v>
      </c>
      <c r="AW12" s="4" t="s">
        <v>55</v>
      </c>
      <c r="AX12" s="4" t="s">
        <v>56</v>
      </c>
      <c r="AY12" s="4" t="s">
        <v>57</v>
      </c>
      <c r="AZ12" s="21"/>
      <c r="BA12" s="4" t="s">
        <v>58</v>
      </c>
      <c r="BB12" s="4" t="s">
        <v>59</v>
      </c>
      <c r="BC12" s="5" t="s">
        <v>60</v>
      </c>
      <c r="BD12" s="5" t="s">
        <v>61</v>
      </c>
    </row>
    <row r="13" spans="1:56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38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22"/>
      <c r="BA13" s="22"/>
      <c r="BB13" s="6"/>
      <c r="BC13" s="7"/>
      <c r="BD13" s="7"/>
    </row>
    <row r="14" spans="1:56" ht="12.75" customHeight="1">
      <c r="A14" s="49" t="s">
        <v>11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2.75" customHeight="1">
      <c r="A15" s="3">
        <v>1</v>
      </c>
      <c r="B15" s="34" t="s">
        <v>116</v>
      </c>
      <c r="C15" s="3">
        <v>1</v>
      </c>
      <c r="D15" s="3"/>
      <c r="E15" s="3">
        <v>0</v>
      </c>
      <c r="F15" s="3">
        <v>0</v>
      </c>
      <c r="G15" s="3">
        <v>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16">
        <f aca="true" t="shared" si="0" ref="AC15:AC23">SUM(AD15:AG15)</f>
        <v>25</v>
      </c>
      <c r="AD15" s="16">
        <v>25</v>
      </c>
      <c r="AE15" s="16">
        <v>0</v>
      </c>
      <c r="AF15" s="16">
        <v>0</v>
      </c>
      <c r="AG15" s="16">
        <v>0</v>
      </c>
      <c r="AH15" s="3">
        <v>0</v>
      </c>
      <c r="AI15" s="3">
        <v>0</v>
      </c>
      <c r="AJ15" s="3">
        <v>0</v>
      </c>
      <c r="AK15" s="3">
        <v>0</v>
      </c>
      <c r="AL15" s="39"/>
      <c r="AM15" s="3">
        <v>0</v>
      </c>
      <c r="AN15" s="3"/>
      <c r="AO15" s="3">
        <v>0</v>
      </c>
      <c r="AP15" s="3">
        <v>0</v>
      </c>
      <c r="AQ15" s="3">
        <v>0</v>
      </c>
      <c r="AR15" s="3">
        <v>5</v>
      </c>
      <c r="AS15" s="3">
        <v>30</v>
      </c>
      <c r="AT15" s="3">
        <v>10</v>
      </c>
      <c r="AU15" s="3">
        <v>10</v>
      </c>
      <c r="AV15" s="3">
        <v>50</v>
      </c>
      <c r="AW15" s="3">
        <v>50</v>
      </c>
      <c r="AX15" s="3">
        <v>100</v>
      </c>
      <c r="AY15" s="3">
        <v>0</v>
      </c>
      <c r="AZ15" s="50">
        <v>0</v>
      </c>
      <c r="BA15" s="51"/>
      <c r="BB15" s="3">
        <v>0</v>
      </c>
      <c r="BC15" s="3">
        <v>0</v>
      </c>
      <c r="BD15" s="3">
        <v>0</v>
      </c>
    </row>
    <row r="16" spans="1:56" ht="12.75" customHeight="1">
      <c r="A16" s="3">
        <v>2</v>
      </c>
      <c r="B16" s="34" t="s">
        <v>0</v>
      </c>
      <c r="C16" s="3">
        <v>0</v>
      </c>
      <c r="D16" s="3"/>
      <c r="E16" s="3">
        <v>0</v>
      </c>
      <c r="F16" s="3">
        <v>0</v>
      </c>
      <c r="G16" s="3">
        <v>0</v>
      </c>
      <c r="H16" s="3">
        <v>18</v>
      </c>
      <c r="I16" s="3">
        <v>0</v>
      </c>
      <c r="J16" s="3">
        <v>0</v>
      </c>
      <c r="K16" s="3">
        <v>0</v>
      </c>
      <c r="L16" s="3">
        <v>16</v>
      </c>
      <c r="M16" s="3">
        <v>25</v>
      </c>
      <c r="N16" s="3">
        <v>20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9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16">
        <f t="shared" si="0"/>
        <v>24</v>
      </c>
      <c r="AD16" s="16">
        <v>18</v>
      </c>
      <c r="AE16" s="16">
        <v>0</v>
      </c>
      <c r="AF16" s="16">
        <v>0</v>
      </c>
      <c r="AG16" s="16">
        <v>6</v>
      </c>
      <c r="AH16" s="3">
        <v>0</v>
      </c>
      <c r="AI16" s="3">
        <v>0</v>
      </c>
      <c r="AJ16" s="3">
        <v>0</v>
      </c>
      <c r="AK16" s="3">
        <v>0</v>
      </c>
      <c r="AL16" s="39"/>
      <c r="AM16" s="3">
        <v>0</v>
      </c>
      <c r="AN16" s="3"/>
      <c r="AO16" s="3">
        <v>0</v>
      </c>
      <c r="AP16" s="3">
        <v>0</v>
      </c>
      <c r="AQ16" s="3">
        <v>0</v>
      </c>
      <c r="AR16" s="3">
        <v>15</v>
      </c>
      <c r="AS16" s="3">
        <v>7</v>
      </c>
      <c r="AT16" s="3">
        <v>78</v>
      </c>
      <c r="AU16" s="3">
        <v>31</v>
      </c>
      <c r="AV16" s="3">
        <v>186</v>
      </c>
      <c r="AW16" s="3">
        <v>76</v>
      </c>
      <c r="AX16" s="3">
        <v>0</v>
      </c>
      <c r="AY16" s="3">
        <v>6</v>
      </c>
      <c r="AZ16" s="50">
        <v>5</v>
      </c>
      <c r="BA16" s="51"/>
      <c r="BB16" s="3">
        <v>0</v>
      </c>
      <c r="BC16" s="3">
        <v>1</v>
      </c>
      <c r="BD16" s="3">
        <v>0</v>
      </c>
    </row>
    <row r="17" spans="1:56" ht="12.75" customHeight="1">
      <c r="A17" s="3">
        <v>3</v>
      </c>
      <c r="B17" s="34" t="s">
        <v>117</v>
      </c>
      <c r="C17" s="3">
        <v>0</v>
      </c>
      <c r="D17" s="3"/>
      <c r="E17" s="3">
        <v>0</v>
      </c>
      <c r="F17" s="3">
        <v>0</v>
      </c>
      <c r="G17" s="3">
        <v>1</v>
      </c>
      <c r="H17" s="3">
        <v>9</v>
      </c>
      <c r="I17" s="3">
        <v>6</v>
      </c>
      <c r="J17" s="3">
        <v>3</v>
      </c>
      <c r="K17" s="3">
        <v>0</v>
      </c>
      <c r="L17" s="3">
        <v>9</v>
      </c>
      <c r="M17" s="3">
        <v>65</v>
      </c>
      <c r="N17" s="3">
        <v>65</v>
      </c>
      <c r="O17" s="3">
        <v>0</v>
      </c>
      <c r="P17" s="3">
        <v>6</v>
      </c>
      <c r="Q17" s="3">
        <v>4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2</v>
      </c>
      <c r="AA17" s="3">
        <v>2</v>
      </c>
      <c r="AB17" s="3">
        <v>0</v>
      </c>
      <c r="AC17" s="16">
        <f t="shared" si="0"/>
        <v>14</v>
      </c>
      <c r="AD17" s="16">
        <v>10</v>
      </c>
      <c r="AE17" s="16">
        <v>0</v>
      </c>
      <c r="AF17" s="16">
        <v>0</v>
      </c>
      <c r="AG17" s="16">
        <v>4</v>
      </c>
      <c r="AH17" s="3">
        <v>3</v>
      </c>
      <c r="AI17" s="3">
        <v>3</v>
      </c>
      <c r="AJ17" s="3">
        <v>0</v>
      </c>
      <c r="AK17" s="3">
        <v>0</v>
      </c>
      <c r="AL17" s="39"/>
      <c r="AM17" s="3">
        <v>0</v>
      </c>
      <c r="AN17" s="3"/>
      <c r="AO17" s="3">
        <v>0</v>
      </c>
      <c r="AP17" s="3">
        <v>0</v>
      </c>
      <c r="AQ17" s="3">
        <v>0</v>
      </c>
      <c r="AR17" s="3">
        <v>0</v>
      </c>
      <c r="AS17" s="3">
        <v>15</v>
      </c>
      <c r="AT17" s="3">
        <v>20</v>
      </c>
      <c r="AU17" s="3">
        <v>18</v>
      </c>
      <c r="AV17" s="3">
        <v>90</v>
      </c>
      <c r="AW17" s="3">
        <v>70</v>
      </c>
      <c r="AX17" s="3">
        <v>2</v>
      </c>
      <c r="AY17" s="3">
        <v>0</v>
      </c>
      <c r="AZ17" s="50">
        <v>0</v>
      </c>
      <c r="BA17" s="51"/>
      <c r="BB17" s="3">
        <v>0</v>
      </c>
      <c r="BC17" s="3">
        <v>0</v>
      </c>
      <c r="BD17" s="3">
        <v>0.1</v>
      </c>
    </row>
    <row r="18" spans="1:56" ht="12.75" customHeight="1">
      <c r="A18" s="3">
        <v>4</v>
      </c>
      <c r="B18" s="34" t="s">
        <v>118</v>
      </c>
      <c r="C18" s="3">
        <v>0</v>
      </c>
      <c r="D18" s="3"/>
      <c r="E18" s="3">
        <v>0</v>
      </c>
      <c r="F18" s="3">
        <v>0</v>
      </c>
      <c r="G18" s="3">
        <v>12</v>
      </c>
      <c r="H18" s="3">
        <v>9</v>
      </c>
      <c r="I18" s="3">
        <v>7</v>
      </c>
      <c r="J18" s="3">
        <v>0</v>
      </c>
      <c r="K18" s="3">
        <v>1</v>
      </c>
      <c r="L18" s="3">
        <v>1</v>
      </c>
      <c r="M18" s="3">
        <v>35</v>
      </c>
      <c r="N18" s="3">
        <v>35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16">
        <f t="shared" si="0"/>
        <v>12</v>
      </c>
      <c r="AD18" s="16">
        <v>10</v>
      </c>
      <c r="AE18" s="16">
        <v>0</v>
      </c>
      <c r="AF18" s="16">
        <v>0</v>
      </c>
      <c r="AG18" s="16">
        <v>2</v>
      </c>
      <c r="AH18" s="3">
        <v>2</v>
      </c>
      <c r="AI18" s="3">
        <v>2</v>
      </c>
      <c r="AJ18" s="3">
        <v>0</v>
      </c>
      <c r="AK18" s="3">
        <v>0</v>
      </c>
      <c r="AL18" s="39"/>
      <c r="AM18" s="3">
        <v>0</v>
      </c>
      <c r="AN18" s="3"/>
      <c r="AO18" s="3">
        <v>0</v>
      </c>
      <c r="AP18" s="3">
        <v>0</v>
      </c>
      <c r="AQ18" s="3">
        <v>0</v>
      </c>
      <c r="AR18" s="3">
        <v>0</v>
      </c>
      <c r="AS18" s="3">
        <v>4</v>
      </c>
      <c r="AT18" s="3">
        <v>16</v>
      </c>
      <c r="AU18" s="3">
        <v>16</v>
      </c>
      <c r="AV18" s="3">
        <v>147</v>
      </c>
      <c r="AW18" s="3">
        <v>135</v>
      </c>
      <c r="AX18" s="3">
        <v>14</v>
      </c>
      <c r="AY18" s="3">
        <v>0</v>
      </c>
      <c r="AZ18" s="50">
        <v>0</v>
      </c>
      <c r="BA18" s="51"/>
      <c r="BB18" s="3">
        <v>0</v>
      </c>
      <c r="BC18" s="3">
        <v>0</v>
      </c>
      <c r="BD18" s="3">
        <v>0</v>
      </c>
    </row>
    <row r="19" spans="1:56" ht="12.75" customHeight="1">
      <c r="A19" s="3">
        <v>5</v>
      </c>
      <c r="B19" s="34" t="s">
        <v>119</v>
      </c>
      <c r="C19" s="3">
        <v>1</v>
      </c>
      <c r="D19" s="3"/>
      <c r="E19" s="3">
        <v>0</v>
      </c>
      <c r="F19" s="3">
        <v>0</v>
      </c>
      <c r="G19" s="3">
        <v>0</v>
      </c>
      <c r="H19" s="3">
        <v>12</v>
      </c>
      <c r="I19" s="3">
        <v>4</v>
      </c>
      <c r="J19" s="3">
        <v>5</v>
      </c>
      <c r="K19" s="3">
        <v>3</v>
      </c>
      <c r="L19" s="3">
        <v>9</v>
      </c>
      <c r="M19" s="3">
        <v>21</v>
      </c>
      <c r="N19" s="3">
        <v>19</v>
      </c>
      <c r="O19" s="3">
        <v>0</v>
      </c>
      <c r="P19" s="3">
        <v>2</v>
      </c>
      <c r="Q19" s="3">
        <v>2</v>
      </c>
      <c r="R19" s="3">
        <v>0</v>
      </c>
      <c r="S19" s="3">
        <v>0</v>
      </c>
      <c r="T19" s="3">
        <v>0</v>
      </c>
      <c r="U19" s="3">
        <v>0</v>
      </c>
      <c r="V19" s="3">
        <v>7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16">
        <f t="shared" si="0"/>
        <v>12</v>
      </c>
      <c r="AD19" s="16">
        <v>3</v>
      </c>
      <c r="AE19" s="16">
        <v>0</v>
      </c>
      <c r="AF19" s="16">
        <v>0</v>
      </c>
      <c r="AG19" s="16">
        <v>9</v>
      </c>
      <c r="AH19" s="34">
        <v>7</v>
      </c>
      <c r="AI19" s="34">
        <v>7</v>
      </c>
      <c r="AJ19" s="3">
        <v>0</v>
      </c>
      <c r="AK19" s="3">
        <v>0</v>
      </c>
      <c r="AL19" s="39"/>
      <c r="AM19" s="3">
        <v>0</v>
      </c>
      <c r="AN19" s="3"/>
      <c r="AO19" s="3">
        <v>0</v>
      </c>
      <c r="AP19" s="3">
        <v>0</v>
      </c>
      <c r="AQ19" s="3">
        <v>0</v>
      </c>
      <c r="AR19" s="3">
        <v>0</v>
      </c>
      <c r="AS19" s="3">
        <v>5</v>
      </c>
      <c r="AT19" s="3">
        <v>73</v>
      </c>
      <c r="AU19" s="3">
        <v>73</v>
      </c>
      <c r="AV19" s="3">
        <v>81</v>
      </c>
      <c r="AW19" s="3">
        <v>81</v>
      </c>
      <c r="AX19" s="3">
        <v>0</v>
      </c>
      <c r="AY19" s="3">
        <v>0</v>
      </c>
      <c r="AZ19" s="50">
        <v>0</v>
      </c>
      <c r="BA19" s="51"/>
      <c r="BB19" s="3">
        <v>0</v>
      </c>
      <c r="BC19" s="3">
        <v>0</v>
      </c>
      <c r="BD19" s="3">
        <v>0</v>
      </c>
    </row>
    <row r="20" spans="1:56" ht="12.75" customHeight="1">
      <c r="A20" s="3">
        <v>6</v>
      </c>
      <c r="B20" s="35" t="s">
        <v>106</v>
      </c>
      <c r="C20" s="3">
        <v>3</v>
      </c>
      <c r="D20" s="3"/>
      <c r="E20" s="3">
        <v>2</v>
      </c>
      <c r="F20" s="3">
        <v>0</v>
      </c>
      <c r="G20" s="3">
        <v>6</v>
      </c>
      <c r="H20" s="3">
        <v>431</v>
      </c>
      <c r="I20" s="3">
        <v>134</v>
      </c>
      <c r="J20" s="3">
        <v>4</v>
      </c>
      <c r="K20" s="3">
        <v>2</v>
      </c>
      <c r="L20" s="3">
        <v>254</v>
      </c>
      <c r="M20" s="3">
        <v>483</v>
      </c>
      <c r="N20" s="3">
        <v>471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16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16">
        <f t="shared" si="0"/>
        <v>219</v>
      </c>
      <c r="AD20" s="16">
        <v>207</v>
      </c>
      <c r="AE20" s="16">
        <v>0</v>
      </c>
      <c r="AF20" s="16">
        <v>4</v>
      </c>
      <c r="AG20" s="16">
        <v>8</v>
      </c>
      <c r="AH20" s="3">
        <v>6</v>
      </c>
      <c r="AI20" s="3">
        <v>4</v>
      </c>
      <c r="AJ20" s="3">
        <v>1</v>
      </c>
      <c r="AK20" s="3">
        <v>0</v>
      </c>
      <c r="AL20" s="39"/>
      <c r="AM20" s="3">
        <v>0</v>
      </c>
      <c r="AN20" s="3"/>
      <c r="AO20" s="3">
        <v>0</v>
      </c>
      <c r="AP20" s="3">
        <v>0</v>
      </c>
      <c r="AQ20" s="3">
        <v>0</v>
      </c>
      <c r="AR20" s="3">
        <v>45</v>
      </c>
      <c r="AS20" s="3">
        <v>653</v>
      </c>
      <c r="AT20" s="3">
        <v>351</v>
      </c>
      <c r="AU20" s="3">
        <v>309</v>
      </c>
      <c r="AV20" s="3">
        <v>1341</v>
      </c>
      <c r="AW20" s="3">
        <v>1185</v>
      </c>
      <c r="AX20" s="3">
        <v>300</v>
      </c>
      <c r="AY20" s="3">
        <v>0</v>
      </c>
      <c r="AZ20" s="50">
        <v>0</v>
      </c>
      <c r="BA20" s="51"/>
      <c r="BB20" s="3">
        <v>0</v>
      </c>
      <c r="BC20" s="3">
        <v>0</v>
      </c>
      <c r="BD20" s="3">
        <v>45.45</v>
      </c>
    </row>
    <row r="21" spans="1:56" ht="12.75" customHeight="1">
      <c r="A21" s="3">
        <v>7</v>
      </c>
      <c r="B21" s="34" t="s">
        <v>120</v>
      </c>
      <c r="C21" s="3">
        <v>0</v>
      </c>
      <c r="D21" s="3"/>
      <c r="E21" s="3">
        <v>5</v>
      </c>
      <c r="F21" s="3">
        <v>0</v>
      </c>
      <c r="G21" s="3">
        <v>8</v>
      </c>
      <c r="H21" s="3">
        <v>11</v>
      </c>
      <c r="I21" s="3">
        <v>2</v>
      </c>
      <c r="J21" s="3">
        <v>0</v>
      </c>
      <c r="K21" s="3">
        <v>2</v>
      </c>
      <c r="L21" s="3">
        <v>17</v>
      </c>
      <c r="M21" s="3">
        <v>17</v>
      </c>
      <c r="N21" s="3">
        <v>17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2</v>
      </c>
      <c r="W21" s="3">
        <v>2</v>
      </c>
      <c r="X21" s="3">
        <v>2</v>
      </c>
      <c r="Y21" s="3">
        <v>0</v>
      </c>
      <c r="Z21" s="3">
        <v>1</v>
      </c>
      <c r="AA21" s="3">
        <v>1</v>
      </c>
      <c r="AB21" s="3">
        <v>0</v>
      </c>
      <c r="AC21" s="16">
        <f t="shared" si="0"/>
        <v>30</v>
      </c>
      <c r="AD21" s="16">
        <v>29</v>
      </c>
      <c r="AE21" s="16">
        <v>0</v>
      </c>
      <c r="AF21" s="16">
        <v>0</v>
      </c>
      <c r="AG21" s="16">
        <v>1</v>
      </c>
      <c r="AH21" s="3">
        <v>1</v>
      </c>
      <c r="AI21" s="3">
        <v>1</v>
      </c>
      <c r="AJ21" s="3">
        <v>1</v>
      </c>
      <c r="AK21" s="3">
        <v>1</v>
      </c>
      <c r="AL21" s="39">
        <v>140</v>
      </c>
      <c r="AM21" s="3">
        <v>0</v>
      </c>
      <c r="AN21" s="3"/>
      <c r="AO21" s="3">
        <v>1</v>
      </c>
      <c r="AP21" s="3">
        <v>1</v>
      </c>
      <c r="AQ21" s="3">
        <v>0</v>
      </c>
      <c r="AR21" s="3">
        <v>1</v>
      </c>
      <c r="AS21" s="3">
        <v>11</v>
      </c>
      <c r="AT21" s="3">
        <v>17</v>
      </c>
      <c r="AU21" s="3">
        <v>15</v>
      </c>
      <c r="AV21" s="3">
        <v>802</v>
      </c>
      <c r="AW21" s="3">
        <v>682</v>
      </c>
      <c r="AX21" s="3">
        <v>10</v>
      </c>
      <c r="AY21" s="3">
        <v>0</v>
      </c>
      <c r="AZ21" s="50">
        <v>0</v>
      </c>
      <c r="BA21" s="51"/>
      <c r="BB21" s="3">
        <v>0</v>
      </c>
      <c r="BC21" s="3">
        <v>0</v>
      </c>
      <c r="BD21" s="3">
        <v>0</v>
      </c>
    </row>
    <row r="22" spans="1:56" ht="12.75" customHeight="1">
      <c r="A22" s="3">
        <v>8</v>
      </c>
      <c r="B22" s="34" t="s">
        <v>121</v>
      </c>
      <c r="C22" s="3">
        <v>0</v>
      </c>
      <c r="D22" s="3"/>
      <c r="E22" s="3">
        <v>0</v>
      </c>
      <c r="F22" s="3">
        <v>0</v>
      </c>
      <c r="G22" s="3">
        <v>4</v>
      </c>
      <c r="H22" s="3">
        <v>5</v>
      </c>
      <c r="I22" s="3">
        <v>3</v>
      </c>
      <c r="J22" s="3">
        <v>1</v>
      </c>
      <c r="K22" s="3">
        <v>2</v>
      </c>
      <c r="L22" s="3">
        <v>5</v>
      </c>
      <c r="M22" s="3">
        <v>4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16">
        <f t="shared" si="0"/>
        <v>48</v>
      </c>
      <c r="AD22" s="16">
        <v>48</v>
      </c>
      <c r="AE22" s="16">
        <v>0</v>
      </c>
      <c r="AF22" s="16">
        <v>0</v>
      </c>
      <c r="AG22" s="16">
        <v>0</v>
      </c>
      <c r="AH22" s="3">
        <v>0</v>
      </c>
      <c r="AI22" s="3">
        <v>0</v>
      </c>
      <c r="AJ22" s="3">
        <v>0</v>
      </c>
      <c r="AK22" s="3">
        <v>0</v>
      </c>
      <c r="AL22" s="39"/>
      <c r="AM22" s="3">
        <v>0</v>
      </c>
      <c r="AN22" s="3"/>
      <c r="AO22" s="3">
        <v>0</v>
      </c>
      <c r="AP22" s="3">
        <v>0</v>
      </c>
      <c r="AQ22" s="3">
        <v>0</v>
      </c>
      <c r="AR22" s="3">
        <v>3</v>
      </c>
      <c r="AS22" s="3">
        <v>38</v>
      </c>
      <c r="AT22" s="3">
        <v>17</v>
      </c>
      <c r="AU22" s="3">
        <v>11</v>
      </c>
      <c r="AV22" s="3">
        <v>129</v>
      </c>
      <c r="AW22" s="3">
        <v>11</v>
      </c>
      <c r="AX22" s="3">
        <v>2</v>
      </c>
      <c r="AY22" s="3">
        <v>0</v>
      </c>
      <c r="AZ22" s="50">
        <v>0</v>
      </c>
      <c r="BA22" s="51"/>
      <c r="BB22" s="3">
        <v>0</v>
      </c>
      <c r="BC22" s="3">
        <v>0</v>
      </c>
      <c r="BD22" s="3">
        <v>0</v>
      </c>
    </row>
    <row r="23" spans="1:56" ht="12.75" customHeight="1">
      <c r="A23" s="3">
        <v>9</v>
      </c>
      <c r="B23" s="34" t="s">
        <v>122</v>
      </c>
      <c r="C23" s="3">
        <v>0</v>
      </c>
      <c r="D23" s="3"/>
      <c r="E23" s="3">
        <v>4</v>
      </c>
      <c r="F23" s="3">
        <v>0</v>
      </c>
      <c r="G23" s="3">
        <v>5</v>
      </c>
      <c r="H23" s="3">
        <v>9</v>
      </c>
      <c r="I23" s="3">
        <v>9</v>
      </c>
      <c r="J23" s="3">
        <v>0</v>
      </c>
      <c r="K23" s="3">
        <v>0</v>
      </c>
      <c r="L23" s="3">
        <v>9</v>
      </c>
      <c r="M23" s="3">
        <v>27</v>
      </c>
      <c r="N23" s="3">
        <v>19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16">
        <f t="shared" si="0"/>
        <v>6</v>
      </c>
      <c r="AD23" s="16">
        <v>3</v>
      </c>
      <c r="AE23" s="16">
        <v>0</v>
      </c>
      <c r="AF23" s="16">
        <v>0</v>
      </c>
      <c r="AG23" s="16">
        <v>3</v>
      </c>
      <c r="AH23" s="3">
        <v>2</v>
      </c>
      <c r="AI23" s="3">
        <v>2</v>
      </c>
      <c r="AJ23" s="3">
        <v>0</v>
      </c>
      <c r="AK23" s="3">
        <v>0</v>
      </c>
      <c r="AL23" s="39"/>
      <c r="AM23" s="3">
        <v>0</v>
      </c>
      <c r="AN23" s="3"/>
      <c r="AO23" s="3">
        <v>0</v>
      </c>
      <c r="AP23" s="3">
        <v>0</v>
      </c>
      <c r="AQ23" s="3">
        <v>0</v>
      </c>
      <c r="AR23" s="3">
        <v>0</v>
      </c>
      <c r="AS23" s="3">
        <v>3</v>
      </c>
      <c r="AT23" s="3">
        <v>17</v>
      </c>
      <c r="AU23" s="3">
        <v>12</v>
      </c>
      <c r="AV23" s="3">
        <v>35</v>
      </c>
      <c r="AW23" s="3">
        <v>24</v>
      </c>
      <c r="AX23" s="3">
        <v>0</v>
      </c>
      <c r="AY23" s="3">
        <v>4</v>
      </c>
      <c r="AZ23" s="50">
        <v>3</v>
      </c>
      <c r="BA23" s="51"/>
      <c r="BB23" s="3">
        <v>0</v>
      </c>
      <c r="BC23" s="3">
        <v>1</v>
      </c>
      <c r="BD23" s="3">
        <v>0</v>
      </c>
    </row>
    <row r="24" spans="1:56" s="33" customFormat="1" ht="12.75" customHeight="1">
      <c r="A24" s="31"/>
      <c r="B24" s="32" t="s">
        <v>10</v>
      </c>
      <c r="C24" s="31">
        <f>SUM(C15:C23)</f>
        <v>5</v>
      </c>
      <c r="D24" s="31">
        <f>SUM(D15:D23)</f>
        <v>0</v>
      </c>
      <c r="E24" s="31">
        <f>SUM(E15:E23)</f>
        <v>11</v>
      </c>
      <c r="F24" s="31">
        <f>SUM(F15:F23)</f>
        <v>0</v>
      </c>
      <c r="G24" s="31">
        <f aca="true" t="shared" si="1" ref="G24:AZ24">SUM(G15:G23)</f>
        <v>38</v>
      </c>
      <c r="H24" s="31">
        <f t="shared" si="1"/>
        <v>504</v>
      </c>
      <c r="I24" s="31">
        <f t="shared" si="1"/>
        <v>165</v>
      </c>
      <c r="J24" s="31">
        <f t="shared" si="1"/>
        <v>13</v>
      </c>
      <c r="K24" s="31">
        <f t="shared" si="1"/>
        <v>10</v>
      </c>
      <c r="L24" s="31">
        <f t="shared" si="1"/>
        <v>320</v>
      </c>
      <c r="M24" s="31">
        <f t="shared" si="1"/>
        <v>677</v>
      </c>
      <c r="N24" s="31">
        <f t="shared" si="1"/>
        <v>648</v>
      </c>
      <c r="O24" s="31">
        <f t="shared" si="1"/>
        <v>1</v>
      </c>
      <c r="P24" s="31">
        <f t="shared" si="1"/>
        <v>9</v>
      </c>
      <c r="Q24" s="31">
        <f t="shared" si="1"/>
        <v>6</v>
      </c>
      <c r="R24" s="31">
        <f t="shared" si="1"/>
        <v>0</v>
      </c>
      <c r="S24" s="31">
        <f t="shared" si="1"/>
        <v>0</v>
      </c>
      <c r="T24" s="31">
        <f t="shared" si="1"/>
        <v>0</v>
      </c>
      <c r="U24" s="31">
        <f t="shared" si="1"/>
        <v>0</v>
      </c>
      <c r="V24" s="31">
        <f t="shared" si="1"/>
        <v>23</v>
      </c>
      <c r="W24" s="31">
        <f t="shared" si="1"/>
        <v>3</v>
      </c>
      <c r="X24" s="31">
        <f t="shared" si="1"/>
        <v>2</v>
      </c>
      <c r="Y24" s="31">
        <f t="shared" si="1"/>
        <v>0</v>
      </c>
      <c r="Z24" s="31">
        <f t="shared" si="1"/>
        <v>4</v>
      </c>
      <c r="AA24" s="31">
        <f t="shared" si="1"/>
        <v>4</v>
      </c>
      <c r="AB24" s="31">
        <f t="shared" si="1"/>
        <v>0</v>
      </c>
      <c r="AC24" s="31">
        <f t="shared" si="1"/>
        <v>390</v>
      </c>
      <c r="AD24" s="31">
        <f t="shared" si="1"/>
        <v>353</v>
      </c>
      <c r="AE24" s="31">
        <f t="shared" si="1"/>
        <v>0</v>
      </c>
      <c r="AF24" s="31">
        <f t="shared" si="1"/>
        <v>4</v>
      </c>
      <c r="AG24" s="31">
        <f t="shared" si="1"/>
        <v>33</v>
      </c>
      <c r="AH24" s="31">
        <f t="shared" si="1"/>
        <v>21</v>
      </c>
      <c r="AI24" s="31">
        <f t="shared" si="1"/>
        <v>19</v>
      </c>
      <c r="AJ24" s="31">
        <f t="shared" si="1"/>
        <v>2</v>
      </c>
      <c r="AK24" s="31">
        <f t="shared" si="1"/>
        <v>1</v>
      </c>
      <c r="AL24" s="39">
        <f t="shared" si="1"/>
        <v>140</v>
      </c>
      <c r="AM24" s="31">
        <f t="shared" si="1"/>
        <v>0</v>
      </c>
      <c r="AN24" s="31">
        <f t="shared" si="1"/>
        <v>0</v>
      </c>
      <c r="AO24" s="31">
        <f t="shared" si="1"/>
        <v>1</v>
      </c>
      <c r="AP24" s="31">
        <f t="shared" si="1"/>
        <v>1</v>
      </c>
      <c r="AQ24" s="31">
        <f t="shared" si="1"/>
        <v>0</v>
      </c>
      <c r="AR24" s="31">
        <f t="shared" si="1"/>
        <v>69</v>
      </c>
      <c r="AS24" s="31">
        <f t="shared" si="1"/>
        <v>766</v>
      </c>
      <c r="AT24" s="31">
        <f t="shared" si="1"/>
        <v>599</v>
      </c>
      <c r="AU24" s="31">
        <f t="shared" si="1"/>
        <v>495</v>
      </c>
      <c r="AV24" s="31">
        <f t="shared" si="1"/>
        <v>2861</v>
      </c>
      <c r="AW24" s="31">
        <f t="shared" si="1"/>
        <v>2314</v>
      </c>
      <c r="AX24" s="31">
        <f t="shared" si="1"/>
        <v>428</v>
      </c>
      <c r="AY24" s="31">
        <f t="shared" si="1"/>
        <v>10</v>
      </c>
      <c r="AZ24" s="47">
        <f t="shared" si="1"/>
        <v>8</v>
      </c>
      <c r="BA24" s="48"/>
      <c r="BB24" s="31">
        <f>SUM(BB15:BB23)</f>
        <v>0</v>
      </c>
      <c r="BC24" s="31">
        <f>SUM(BC15:BC23)</f>
        <v>2</v>
      </c>
      <c r="BD24" s="31">
        <f>SUM(BD15:BD23)</f>
        <v>45.550000000000004</v>
      </c>
    </row>
    <row r="25" spans="1:56" ht="12.75" customHeight="1">
      <c r="A25" s="6"/>
      <c r="B25" s="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38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22"/>
      <c r="BA25" s="22"/>
      <c r="BB25" s="6"/>
      <c r="BC25" s="6"/>
      <c r="BD25" s="6"/>
    </row>
    <row r="26" spans="1:56" ht="12.75" customHeight="1">
      <c r="A26" s="49" t="s">
        <v>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ht="12.75" customHeight="1">
      <c r="A27" s="3">
        <v>10</v>
      </c>
      <c r="B27" s="34" t="s">
        <v>123</v>
      </c>
      <c r="C27" s="3">
        <v>0</v>
      </c>
      <c r="D27" s="3"/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1</v>
      </c>
      <c r="L27" s="3">
        <v>5</v>
      </c>
      <c r="M27" s="3">
        <v>17</v>
      </c>
      <c r="N27" s="3">
        <v>17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16">
        <f aca="true" t="shared" si="2" ref="AC27:AC39">SUM(AD27:AG27)</f>
        <v>15</v>
      </c>
      <c r="AD27" s="16">
        <v>15</v>
      </c>
      <c r="AE27" s="16">
        <v>0</v>
      </c>
      <c r="AF27" s="16">
        <v>0</v>
      </c>
      <c r="AG27" s="16">
        <v>0</v>
      </c>
      <c r="AH27" s="3">
        <v>0</v>
      </c>
      <c r="AI27" s="3">
        <v>0</v>
      </c>
      <c r="AJ27" s="3">
        <v>0</v>
      </c>
      <c r="AK27" s="3">
        <v>0</v>
      </c>
      <c r="AL27" s="39">
        <v>0</v>
      </c>
      <c r="AM27" s="3">
        <v>0</v>
      </c>
      <c r="AN27" s="3"/>
      <c r="AO27" s="3">
        <v>0</v>
      </c>
      <c r="AP27" s="3">
        <v>0</v>
      </c>
      <c r="AQ27" s="3">
        <v>0</v>
      </c>
      <c r="AR27" s="3">
        <v>0</v>
      </c>
      <c r="AS27" s="3">
        <v>33</v>
      </c>
      <c r="AT27" s="3">
        <v>20</v>
      </c>
      <c r="AU27" s="3">
        <v>7</v>
      </c>
      <c r="AV27" s="3">
        <v>153</v>
      </c>
      <c r="AW27" s="3">
        <v>128</v>
      </c>
      <c r="AX27" s="3">
        <v>1</v>
      </c>
      <c r="AY27" s="3">
        <v>3</v>
      </c>
      <c r="AZ27" s="50">
        <v>0</v>
      </c>
      <c r="BA27" s="51"/>
      <c r="BB27" s="3">
        <v>0</v>
      </c>
      <c r="BC27" s="3">
        <v>1</v>
      </c>
      <c r="BD27" s="3">
        <v>0</v>
      </c>
    </row>
    <row r="28" spans="1:56" ht="12.75" customHeight="1">
      <c r="A28" s="3">
        <v>11</v>
      </c>
      <c r="B28" s="34" t="s">
        <v>124</v>
      </c>
      <c r="C28" s="3">
        <v>1</v>
      </c>
      <c r="D28" s="3"/>
      <c r="E28" s="3">
        <v>14</v>
      </c>
      <c r="F28" s="3">
        <v>0</v>
      </c>
      <c r="G28" s="3">
        <v>8</v>
      </c>
      <c r="H28" s="3">
        <v>85</v>
      </c>
      <c r="I28" s="3">
        <v>18</v>
      </c>
      <c r="J28" s="3">
        <v>0</v>
      </c>
      <c r="K28" s="3">
        <v>2</v>
      </c>
      <c r="L28" s="3">
        <v>16</v>
      </c>
      <c r="M28" s="3">
        <v>11</v>
      </c>
      <c r="N28" s="3">
        <v>11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16">
        <f t="shared" si="2"/>
        <v>83</v>
      </c>
      <c r="AD28" s="16">
        <v>73</v>
      </c>
      <c r="AE28" s="16">
        <v>0</v>
      </c>
      <c r="AF28" s="16">
        <v>0</v>
      </c>
      <c r="AG28" s="16">
        <v>10</v>
      </c>
      <c r="AH28" s="3">
        <v>1</v>
      </c>
      <c r="AI28" s="3">
        <v>1</v>
      </c>
      <c r="AJ28" s="3">
        <v>0</v>
      </c>
      <c r="AK28" s="3">
        <v>0</v>
      </c>
      <c r="AL28" s="39">
        <v>0</v>
      </c>
      <c r="AM28" s="3">
        <v>0</v>
      </c>
      <c r="AN28" s="3"/>
      <c r="AO28" s="3">
        <v>0</v>
      </c>
      <c r="AP28" s="3">
        <v>0</v>
      </c>
      <c r="AQ28" s="3">
        <v>0</v>
      </c>
      <c r="AR28" s="3">
        <v>14</v>
      </c>
      <c r="AS28" s="3">
        <v>49</v>
      </c>
      <c r="AT28" s="3">
        <v>83</v>
      </c>
      <c r="AU28" s="3">
        <v>54</v>
      </c>
      <c r="AV28" s="3">
        <v>355</v>
      </c>
      <c r="AW28" s="3">
        <v>355</v>
      </c>
      <c r="AX28" s="3">
        <v>23</v>
      </c>
      <c r="AY28" s="3">
        <v>0</v>
      </c>
      <c r="AZ28" s="50">
        <v>0</v>
      </c>
      <c r="BA28" s="51"/>
      <c r="BB28" s="3">
        <v>0</v>
      </c>
      <c r="BC28" s="3">
        <v>0</v>
      </c>
      <c r="BD28" s="3">
        <v>0.23</v>
      </c>
    </row>
    <row r="29" spans="1:56" ht="12.75" customHeight="1">
      <c r="A29" s="3">
        <v>12</v>
      </c>
      <c r="B29" s="34" t="s">
        <v>125</v>
      </c>
      <c r="C29" s="3">
        <v>0</v>
      </c>
      <c r="D29" s="3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16">
        <f t="shared" si="2"/>
        <v>3</v>
      </c>
      <c r="AD29" s="16">
        <v>2</v>
      </c>
      <c r="AE29" s="16">
        <v>0</v>
      </c>
      <c r="AF29" s="16">
        <v>0</v>
      </c>
      <c r="AG29" s="16">
        <v>1</v>
      </c>
      <c r="AH29" s="3">
        <v>0</v>
      </c>
      <c r="AI29" s="3">
        <v>0</v>
      </c>
      <c r="AJ29" s="3">
        <v>0</v>
      </c>
      <c r="AK29" s="3">
        <v>0</v>
      </c>
      <c r="AL29" s="39">
        <v>0</v>
      </c>
      <c r="AM29" s="3">
        <v>0</v>
      </c>
      <c r="AN29" s="3"/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37</v>
      </c>
      <c r="AU29" s="3">
        <v>37</v>
      </c>
      <c r="AV29" s="3">
        <v>125</v>
      </c>
      <c r="AW29" s="3">
        <v>125</v>
      </c>
      <c r="AX29" s="3">
        <v>4</v>
      </c>
      <c r="AY29" s="3">
        <v>0</v>
      </c>
      <c r="AZ29" s="50">
        <v>0</v>
      </c>
      <c r="BA29" s="51"/>
      <c r="BB29" s="3">
        <v>0</v>
      </c>
      <c r="BC29" s="3">
        <v>0</v>
      </c>
      <c r="BD29" s="3">
        <v>0.03</v>
      </c>
    </row>
    <row r="30" spans="1:56" ht="12.75" customHeight="1">
      <c r="A30" s="3">
        <v>13</v>
      </c>
      <c r="B30" s="34" t="s">
        <v>126</v>
      </c>
      <c r="C30" s="3">
        <v>0</v>
      </c>
      <c r="D30" s="3"/>
      <c r="E30" s="3">
        <v>1</v>
      </c>
      <c r="F30" s="3">
        <v>0</v>
      </c>
      <c r="G30" s="3">
        <v>1</v>
      </c>
      <c r="H30" s="3">
        <v>8</v>
      </c>
      <c r="I30" s="3">
        <v>6</v>
      </c>
      <c r="J30" s="3">
        <v>0</v>
      </c>
      <c r="K30" s="3">
        <v>0</v>
      </c>
      <c r="L30" s="3">
        <v>6</v>
      </c>
      <c r="M30" s="3">
        <v>76</v>
      </c>
      <c r="N30" s="3">
        <v>76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16">
        <f t="shared" si="2"/>
        <v>17</v>
      </c>
      <c r="AD30" s="16">
        <v>17</v>
      </c>
      <c r="AE30" s="16">
        <v>0</v>
      </c>
      <c r="AF30" s="16">
        <v>0</v>
      </c>
      <c r="AG30" s="16">
        <v>0</v>
      </c>
      <c r="AH30" s="3">
        <v>0</v>
      </c>
      <c r="AI30" s="3">
        <v>0</v>
      </c>
      <c r="AJ30" s="3">
        <v>0</v>
      </c>
      <c r="AK30" s="3">
        <v>0</v>
      </c>
      <c r="AL30" s="39">
        <v>0</v>
      </c>
      <c r="AM30" s="3">
        <v>0</v>
      </c>
      <c r="AN30" s="3"/>
      <c r="AO30" s="3">
        <v>0</v>
      </c>
      <c r="AP30" s="3">
        <v>0</v>
      </c>
      <c r="AQ30" s="3">
        <v>0</v>
      </c>
      <c r="AR30" s="3">
        <v>0</v>
      </c>
      <c r="AS30" s="3">
        <v>17</v>
      </c>
      <c r="AT30" s="3">
        <v>187</v>
      </c>
      <c r="AU30" s="3">
        <v>186</v>
      </c>
      <c r="AV30" s="3">
        <v>416</v>
      </c>
      <c r="AW30" s="3">
        <v>411</v>
      </c>
      <c r="AX30" s="3">
        <v>10</v>
      </c>
      <c r="AY30" s="3">
        <v>0</v>
      </c>
      <c r="AZ30" s="50">
        <v>0</v>
      </c>
      <c r="BA30" s="51"/>
      <c r="BB30" s="3">
        <v>0</v>
      </c>
      <c r="BC30" s="3">
        <v>0</v>
      </c>
      <c r="BD30" s="3">
        <v>0.95</v>
      </c>
    </row>
    <row r="31" spans="1:56" ht="12.75" customHeight="1">
      <c r="A31" s="3">
        <v>14</v>
      </c>
      <c r="B31" s="34" t="s">
        <v>127</v>
      </c>
      <c r="C31" s="3">
        <v>0</v>
      </c>
      <c r="D31" s="3"/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16">
        <f t="shared" si="2"/>
        <v>0</v>
      </c>
      <c r="AD31" s="16">
        <v>0</v>
      </c>
      <c r="AE31" s="16">
        <v>0</v>
      </c>
      <c r="AF31" s="16">
        <v>0</v>
      </c>
      <c r="AG31" s="16">
        <v>0</v>
      </c>
      <c r="AH31" s="3">
        <v>0</v>
      </c>
      <c r="AI31" s="3">
        <v>0</v>
      </c>
      <c r="AJ31" s="3">
        <v>0</v>
      </c>
      <c r="AK31" s="3">
        <v>0</v>
      </c>
      <c r="AL31" s="39">
        <v>0</v>
      </c>
      <c r="AM31" s="3">
        <v>0</v>
      </c>
      <c r="AN31" s="3"/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104</v>
      </c>
      <c r="AW31" s="3">
        <v>104</v>
      </c>
      <c r="AX31" s="3">
        <v>1</v>
      </c>
      <c r="AY31" s="3">
        <v>0</v>
      </c>
      <c r="AZ31" s="50">
        <v>0</v>
      </c>
      <c r="BA31" s="51"/>
      <c r="BB31" s="3">
        <v>0</v>
      </c>
      <c r="BC31" s="3">
        <v>0</v>
      </c>
      <c r="BD31" s="3">
        <v>0</v>
      </c>
    </row>
    <row r="32" spans="1:56" ht="12.75" customHeight="1">
      <c r="A32" s="3">
        <v>15</v>
      </c>
      <c r="B32" s="34" t="s">
        <v>128</v>
      </c>
      <c r="C32" s="3">
        <v>3</v>
      </c>
      <c r="D32" s="3"/>
      <c r="E32" s="3">
        <v>89</v>
      </c>
      <c r="F32" s="3">
        <v>1</v>
      </c>
      <c r="G32" s="3">
        <v>10</v>
      </c>
      <c r="H32" s="3">
        <v>379</v>
      </c>
      <c r="I32" s="3">
        <v>189</v>
      </c>
      <c r="J32" s="3">
        <v>0</v>
      </c>
      <c r="K32" s="3">
        <v>0</v>
      </c>
      <c r="L32" s="3">
        <v>99</v>
      </c>
      <c r="M32" s="3">
        <v>116</v>
      </c>
      <c r="N32" s="3">
        <v>99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16">
        <f t="shared" si="2"/>
        <v>657</v>
      </c>
      <c r="AD32" s="16">
        <v>610</v>
      </c>
      <c r="AE32" s="16">
        <v>0</v>
      </c>
      <c r="AF32" s="16">
        <v>2</v>
      </c>
      <c r="AG32" s="16">
        <v>45</v>
      </c>
      <c r="AH32" s="3">
        <v>3</v>
      </c>
      <c r="AI32" s="3">
        <v>2</v>
      </c>
      <c r="AJ32" s="3">
        <v>0</v>
      </c>
      <c r="AK32" s="3">
        <v>0</v>
      </c>
      <c r="AL32" s="39">
        <v>0</v>
      </c>
      <c r="AM32" s="3">
        <v>0</v>
      </c>
      <c r="AN32" s="3"/>
      <c r="AO32" s="3">
        <v>0</v>
      </c>
      <c r="AP32" s="3">
        <v>0</v>
      </c>
      <c r="AQ32" s="3">
        <v>0</v>
      </c>
      <c r="AR32" s="3">
        <v>0</v>
      </c>
      <c r="AS32" s="3">
        <v>610</v>
      </c>
      <c r="AT32" s="3">
        <v>2021</v>
      </c>
      <c r="AU32" s="3">
        <v>2003</v>
      </c>
      <c r="AV32" s="3">
        <v>1955</v>
      </c>
      <c r="AW32" s="3">
        <v>1902</v>
      </c>
      <c r="AX32" s="3">
        <v>0</v>
      </c>
      <c r="AY32" s="3">
        <v>0</v>
      </c>
      <c r="AZ32" s="50">
        <v>0</v>
      </c>
      <c r="BA32" s="51"/>
      <c r="BB32" s="3">
        <v>0</v>
      </c>
      <c r="BC32" s="3">
        <v>0</v>
      </c>
      <c r="BD32" s="3">
        <v>0.216</v>
      </c>
    </row>
    <row r="33" spans="1:56" ht="12.75" customHeight="1">
      <c r="A33" s="3">
        <v>16</v>
      </c>
      <c r="B33" s="34" t="s">
        <v>129</v>
      </c>
      <c r="C33" s="3">
        <v>1</v>
      </c>
      <c r="D33" s="3"/>
      <c r="E33" s="3">
        <v>0</v>
      </c>
      <c r="F33" s="3">
        <v>0</v>
      </c>
      <c r="G33" s="3">
        <v>79</v>
      </c>
      <c r="H33" s="3">
        <v>448</v>
      </c>
      <c r="I33" s="3">
        <v>417</v>
      </c>
      <c r="J33" s="3">
        <v>1</v>
      </c>
      <c r="K33" s="3">
        <v>7</v>
      </c>
      <c r="L33" s="3">
        <v>130</v>
      </c>
      <c r="M33" s="3">
        <v>268</v>
      </c>
      <c r="N33" s="3">
        <v>264</v>
      </c>
      <c r="O33" s="3">
        <v>1</v>
      </c>
      <c r="P33" s="3">
        <v>1</v>
      </c>
      <c r="Q33" s="3">
        <v>1</v>
      </c>
      <c r="R33" s="3">
        <v>0</v>
      </c>
      <c r="S33" s="3">
        <v>0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16">
        <f t="shared" si="2"/>
        <v>112</v>
      </c>
      <c r="AD33" s="16">
        <v>101</v>
      </c>
      <c r="AE33" s="16">
        <v>0</v>
      </c>
      <c r="AF33" s="16">
        <v>9</v>
      </c>
      <c r="AG33" s="16">
        <v>2</v>
      </c>
      <c r="AH33" s="3">
        <v>2</v>
      </c>
      <c r="AI33" s="3">
        <v>2</v>
      </c>
      <c r="AJ33" s="3">
        <v>0</v>
      </c>
      <c r="AK33" s="3">
        <v>0</v>
      </c>
      <c r="AL33" s="39">
        <v>0</v>
      </c>
      <c r="AM33" s="3">
        <v>0</v>
      </c>
      <c r="AN33" s="3"/>
      <c r="AO33" s="3">
        <v>0</v>
      </c>
      <c r="AP33" s="3">
        <v>0</v>
      </c>
      <c r="AQ33" s="3">
        <v>0</v>
      </c>
      <c r="AR33" s="3">
        <v>31</v>
      </c>
      <c r="AS33" s="3">
        <v>316</v>
      </c>
      <c r="AT33" s="3">
        <v>259</v>
      </c>
      <c r="AU33" s="3">
        <v>243</v>
      </c>
      <c r="AV33" s="3">
        <v>1332</v>
      </c>
      <c r="AW33" s="3">
        <v>1269</v>
      </c>
      <c r="AX33" s="3">
        <v>0</v>
      </c>
      <c r="AY33" s="3">
        <v>0</v>
      </c>
      <c r="AZ33" s="50">
        <v>0</v>
      </c>
      <c r="BA33" s="51"/>
      <c r="BB33" s="3">
        <v>0</v>
      </c>
      <c r="BC33" s="3">
        <v>0</v>
      </c>
      <c r="BD33" s="34">
        <v>0</v>
      </c>
    </row>
    <row r="34" spans="1:56" ht="12.75" customHeight="1">
      <c r="A34" s="3">
        <v>17</v>
      </c>
      <c r="B34" s="34" t="s">
        <v>130</v>
      </c>
      <c r="C34" s="3">
        <v>0</v>
      </c>
      <c r="D34" s="3"/>
      <c r="E34" s="3">
        <v>38</v>
      </c>
      <c r="F34" s="3">
        <v>0</v>
      </c>
      <c r="G34" s="3">
        <v>0</v>
      </c>
      <c r="H34" s="3">
        <v>78</v>
      </c>
      <c r="I34" s="3">
        <v>47</v>
      </c>
      <c r="J34" s="3">
        <v>0</v>
      </c>
      <c r="K34" s="3">
        <v>26</v>
      </c>
      <c r="L34" s="3">
        <v>26</v>
      </c>
      <c r="M34" s="3">
        <v>26</v>
      </c>
      <c r="N34" s="3">
        <v>26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16">
        <f t="shared" si="2"/>
        <v>42</v>
      </c>
      <c r="AD34" s="16">
        <v>42</v>
      </c>
      <c r="AE34" s="16">
        <v>0</v>
      </c>
      <c r="AF34" s="16">
        <v>0</v>
      </c>
      <c r="AG34" s="16">
        <v>0</v>
      </c>
      <c r="AH34" s="3">
        <v>0</v>
      </c>
      <c r="AI34" s="3">
        <v>0</v>
      </c>
      <c r="AJ34" s="3">
        <v>0</v>
      </c>
      <c r="AK34" s="3">
        <v>0</v>
      </c>
      <c r="AL34" s="39">
        <v>0</v>
      </c>
      <c r="AM34" s="3">
        <v>0</v>
      </c>
      <c r="AN34" s="3"/>
      <c r="AO34" s="3">
        <v>0</v>
      </c>
      <c r="AP34" s="3">
        <v>0</v>
      </c>
      <c r="AQ34" s="3">
        <v>0</v>
      </c>
      <c r="AR34" s="3">
        <v>27</v>
      </c>
      <c r="AS34" s="3">
        <v>2</v>
      </c>
      <c r="AT34" s="3">
        <v>61</v>
      </c>
      <c r="AU34" s="3">
        <v>61</v>
      </c>
      <c r="AV34" s="3">
        <v>174</v>
      </c>
      <c r="AW34" s="3">
        <v>174</v>
      </c>
      <c r="AX34" s="3">
        <v>3</v>
      </c>
      <c r="AY34" s="3">
        <v>0</v>
      </c>
      <c r="AZ34" s="50">
        <v>0</v>
      </c>
      <c r="BA34" s="51"/>
      <c r="BB34" s="3">
        <v>0</v>
      </c>
      <c r="BC34" s="3">
        <v>0</v>
      </c>
      <c r="BD34" s="3">
        <v>0</v>
      </c>
    </row>
    <row r="35" spans="1:56" ht="12.75" customHeight="1">
      <c r="A35" s="3">
        <v>18</v>
      </c>
      <c r="B35" s="34" t="s">
        <v>131</v>
      </c>
      <c r="C35" s="3">
        <v>0</v>
      </c>
      <c r="D35" s="3"/>
      <c r="E35" s="3">
        <v>0</v>
      </c>
      <c r="F35" s="3">
        <v>0</v>
      </c>
      <c r="G35" s="3">
        <v>0</v>
      </c>
      <c r="H35" s="3">
        <v>3</v>
      </c>
      <c r="I35" s="3">
        <v>3</v>
      </c>
      <c r="J35" s="3">
        <v>0</v>
      </c>
      <c r="K35" s="3">
        <v>0</v>
      </c>
      <c r="L35" s="3">
        <v>3</v>
      </c>
      <c r="M35" s="3">
        <v>6</v>
      </c>
      <c r="N35" s="3">
        <v>6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16">
        <f t="shared" si="2"/>
        <v>15</v>
      </c>
      <c r="AD35" s="16">
        <v>15</v>
      </c>
      <c r="AE35" s="16">
        <v>0</v>
      </c>
      <c r="AF35" s="16">
        <v>0</v>
      </c>
      <c r="AG35" s="16">
        <v>0</v>
      </c>
      <c r="AH35" s="3">
        <v>0</v>
      </c>
      <c r="AI35" s="3">
        <v>0</v>
      </c>
      <c r="AJ35" s="3">
        <v>0</v>
      </c>
      <c r="AK35" s="3">
        <v>0</v>
      </c>
      <c r="AL35" s="39">
        <v>0</v>
      </c>
      <c r="AM35" s="3">
        <v>0</v>
      </c>
      <c r="AN35" s="3"/>
      <c r="AO35" s="3">
        <v>0</v>
      </c>
      <c r="AP35" s="3">
        <v>0</v>
      </c>
      <c r="AQ35" s="3">
        <v>0</v>
      </c>
      <c r="AR35" s="3">
        <v>0</v>
      </c>
      <c r="AS35" s="3">
        <v>15</v>
      </c>
      <c r="AT35" s="3">
        <v>8</v>
      </c>
      <c r="AU35" s="3">
        <v>8</v>
      </c>
      <c r="AV35" s="3">
        <v>219</v>
      </c>
      <c r="AW35" s="3">
        <v>219</v>
      </c>
      <c r="AX35" s="3">
        <v>0</v>
      </c>
      <c r="AY35" s="3">
        <v>0</v>
      </c>
      <c r="AZ35" s="50">
        <v>0</v>
      </c>
      <c r="BA35" s="51"/>
      <c r="BB35" s="3">
        <v>0</v>
      </c>
      <c r="BC35" s="3">
        <v>0</v>
      </c>
      <c r="BD35" s="3">
        <v>0</v>
      </c>
    </row>
    <row r="36" spans="1:56" ht="12.75" customHeight="1">
      <c r="A36" s="3">
        <v>19</v>
      </c>
      <c r="B36" s="34" t="s">
        <v>132</v>
      </c>
      <c r="C36" s="3">
        <v>1</v>
      </c>
      <c r="D36" s="3"/>
      <c r="E36" s="3">
        <v>0</v>
      </c>
      <c r="F36" s="3">
        <v>0</v>
      </c>
      <c r="G36" s="3">
        <v>0</v>
      </c>
      <c r="H36" s="3">
        <v>22</v>
      </c>
      <c r="I36" s="3">
        <v>8</v>
      </c>
      <c r="J36" s="3">
        <v>0</v>
      </c>
      <c r="K36" s="3">
        <v>8</v>
      </c>
      <c r="L36" s="3">
        <v>8</v>
      </c>
      <c r="M36" s="3">
        <v>79</v>
      </c>
      <c r="N36" s="3">
        <v>79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16">
        <f t="shared" si="2"/>
        <v>21</v>
      </c>
      <c r="AD36" s="16">
        <v>18</v>
      </c>
      <c r="AE36" s="16">
        <v>0</v>
      </c>
      <c r="AF36" s="16">
        <v>0</v>
      </c>
      <c r="AG36" s="16">
        <v>3</v>
      </c>
      <c r="AH36" s="3">
        <v>95</v>
      </c>
      <c r="AI36" s="3">
        <v>95</v>
      </c>
      <c r="AJ36" s="3">
        <v>0</v>
      </c>
      <c r="AK36" s="3">
        <v>0</v>
      </c>
      <c r="AL36" s="39">
        <v>0</v>
      </c>
      <c r="AM36" s="3">
        <v>0</v>
      </c>
      <c r="AN36" s="3"/>
      <c r="AO36" s="3">
        <v>0</v>
      </c>
      <c r="AP36" s="3">
        <v>0</v>
      </c>
      <c r="AQ36" s="3">
        <v>0</v>
      </c>
      <c r="AR36" s="3">
        <v>0</v>
      </c>
      <c r="AS36" s="3">
        <v>29</v>
      </c>
      <c r="AT36" s="3">
        <v>41</v>
      </c>
      <c r="AU36" s="3">
        <v>41</v>
      </c>
      <c r="AV36" s="3">
        <v>216</v>
      </c>
      <c r="AW36" s="3">
        <v>216</v>
      </c>
      <c r="AX36" s="3">
        <v>0</v>
      </c>
      <c r="AY36" s="3">
        <v>0</v>
      </c>
      <c r="AZ36" s="50">
        <v>0</v>
      </c>
      <c r="BA36" s="51"/>
      <c r="BB36" s="3">
        <v>0</v>
      </c>
      <c r="BC36" s="3">
        <v>0</v>
      </c>
      <c r="BD36" s="3">
        <v>1.9</v>
      </c>
    </row>
    <row r="37" spans="1:56" ht="12.75" customHeight="1">
      <c r="A37" s="3">
        <v>20</v>
      </c>
      <c r="B37" s="34" t="s">
        <v>133</v>
      </c>
      <c r="C37" s="3">
        <v>0</v>
      </c>
      <c r="D37" s="3"/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16">
        <f t="shared" si="2"/>
        <v>0</v>
      </c>
      <c r="AD37" s="16">
        <v>0</v>
      </c>
      <c r="AE37" s="16">
        <v>0</v>
      </c>
      <c r="AF37" s="16">
        <v>0</v>
      </c>
      <c r="AG37" s="16">
        <v>0</v>
      </c>
      <c r="AH37" s="3">
        <v>0</v>
      </c>
      <c r="AI37" s="3">
        <v>0</v>
      </c>
      <c r="AJ37" s="3">
        <v>0</v>
      </c>
      <c r="AK37" s="3">
        <v>0</v>
      </c>
      <c r="AL37" s="39">
        <v>0</v>
      </c>
      <c r="AM37" s="3">
        <v>0</v>
      </c>
      <c r="AN37" s="3"/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50">
        <v>0</v>
      </c>
      <c r="BA37" s="51"/>
      <c r="BB37" s="3">
        <v>0</v>
      </c>
      <c r="BC37" s="3">
        <v>0</v>
      </c>
      <c r="BD37" s="3">
        <v>0</v>
      </c>
    </row>
    <row r="38" spans="1:56" ht="12.75" customHeight="1">
      <c r="A38" s="3">
        <v>21</v>
      </c>
      <c r="B38" s="34" t="s">
        <v>134</v>
      </c>
      <c r="C38" s="3">
        <v>1</v>
      </c>
      <c r="D38" s="3"/>
      <c r="E38" s="3">
        <v>0</v>
      </c>
      <c r="F38" s="3">
        <v>0</v>
      </c>
      <c r="G38" s="3">
        <v>6</v>
      </c>
      <c r="H38" s="3">
        <v>19</v>
      </c>
      <c r="I38" s="3">
        <v>0</v>
      </c>
      <c r="J38" s="3">
        <v>0</v>
      </c>
      <c r="K38" s="3">
        <v>0</v>
      </c>
      <c r="L38" s="3">
        <v>2</v>
      </c>
      <c r="M38" s="3">
        <v>12</v>
      </c>
      <c r="N38" s="3">
        <v>12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16">
        <f t="shared" si="2"/>
        <v>26</v>
      </c>
      <c r="AD38" s="16">
        <v>22</v>
      </c>
      <c r="AE38" s="16">
        <v>0</v>
      </c>
      <c r="AF38" s="16">
        <v>0</v>
      </c>
      <c r="AG38" s="16">
        <v>4</v>
      </c>
      <c r="AH38" s="3">
        <v>0</v>
      </c>
      <c r="AI38" s="3">
        <v>0</v>
      </c>
      <c r="AJ38" s="3">
        <v>0</v>
      </c>
      <c r="AK38" s="3">
        <v>0</v>
      </c>
      <c r="AL38" s="39">
        <v>0</v>
      </c>
      <c r="AM38" s="3">
        <v>0</v>
      </c>
      <c r="AN38" s="3"/>
      <c r="AO38" s="3">
        <v>0</v>
      </c>
      <c r="AP38" s="3">
        <v>0</v>
      </c>
      <c r="AQ38" s="3">
        <v>0</v>
      </c>
      <c r="AR38" s="3">
        <v>7</v>
      </c>
      <c r="AS38" s="3">
        <v>39</v>
      </c>
      <c r="AT38" s="3">
        <v>18</v>
      </c>
      <c r="AU38" s="3">
        <v>18</v>
      </c>
      <c r="AV38" s="3">
        <v>193</v>
      </c>
      <c r="AW38" s="3">
        <v>193</v>
      </c>
      <c r="AX38" s="3">
        <v>1</v>
      </c>
      <c r="AY38" s="3">
        <v>0</v>
      </c>
      <c r="AZ38" s="50">
        <v>0</v>
      </c>
      <c r="BA38" s="51"/>
      <c r="BB38" s="3">
        <v>0</v>
      </c>
      <c r="BC38" s="3">
        <v>0</v>
      </c>
      <c r="BD38" s="3">
        <v>0.31</v>
      </c>
    </row>
    <row r="39" spans="1:56" ht="12.75" customHeight="1">
      <c r="A39" s="3">
        <v>22</v>
      </c>
      <c r="B39" s="34" t="s">
        <v>135</v>
      </c>
      <c r="C39" s="3">
        <v>0</v>
      </c>
      <c r="D39" s="3"/>
      <c r="E39" s="3">
        <v>0</v>
      </c>
      <c r="F39" s="3">
        <v>0</v>
      </c>
      <c r="G39" s="3">
        <v>7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16">
        <f t="shared" si="2"/>
        <v>17</v>
      </c>
      <c r="AD39" s="16">
        <v>14</v>
      </c>
      <c r="AE39" s="16">
        <v>0</v>
      </c>
      <c r="AF39" s="16">
        <v>2</v>
      </c>
      <c r="AG39" s="16">
        <v>1</v>
      </c>
      <c r="AH39" s="3">
        <v>0</v>
      </c>
      <c r="AI39" s="3">
        <v>0</v>
      </c>
      <c r="AJ39" s="3">
        <v>0</v>
      </c>
      <c r="AK39" s="3">
        <v>0</v>
      </c>
      <c r="AL39" s="39">
        <v>0</v>
      </c>
      <c r="AM39" s="3">
        <v>0</v>
      </c>
      <c r="AN39" s="3"/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8</v>
      </c>
      <c r="AU39" s="3">
        <v>8</v>
      </c>
      <c r="AV39" s="3">
        <v>32</v>
      </c>
      <c r="AW39" s="3">
        <v>26</v>
      </c>
      <c r="AX39" s="3">
        <v>3</v>
      </c>
      <c r="AY39" s="3">
        <v>0</v>
      </c>
      <c r="AZ39" s="50">
        <v>0</v>
      </c>
      <c r="BA39" s="51"/>
      <c r="BB39" s="3">
        <v>0</v>
      </c>
      <c r="BC39" s="3">
        <v>0</v>
      </c>
      <c r="BD39" s="3">
        <v>1.62</v>
      </c>
    </row>
    <row r="40" spans="1:56" s="33" customFormat="1" ht="12.75" customHeight="1">
      <c r="A40" s="31"/>
      <c r="B40" s="32" t="s">
        <v>10</v>
      </c>
      <c r="C40" s="31">
        <f aca="true" t="shared" si="3" ref="C40:AZ40">SUM(C27:C39)</f>
        <v>7</v>
      </c>
      <c r="D40" s="31">
        <f t="shared" si="3"/>
        <v>0</v>
      </c>
      <c r="E40" s="31">
        <f t="shared" si="3"/>
        <v>142</v>
      </c>
      <c r="F40" s="31">
        <f t="shared" si="3"/>
        <v>1</v>
      </c>
      <c r="G40" s="31">
        <f t="shared" si="3"/>
        <v>111</v>
      </c>
      <c r="H40" s="31">
        <f t="shared" si="3"/>
        <v>1050</v>
      </c>
      <c r="I40" s="31">
        <f t="shared" si="3"/>
        <v>689</v>
      </c>
      <c r="J40" s="31">
        <f t="shared" si="3"/>
        <v>1</v>
      </c>
      <c r="K40" s="31">
        <f t="shared" si="3"/>
        <v>44</v>
      </c>
      <c r="L40" s="31">
        <f t="shared" si="3"/>
        <v>296</v>
      </c>
      <c r="M40" s="31">
        <f t="shared" si="3"/>
        <v>612</v>
      </c>
      <c r="N40" s="31">
        <f t="shared" si="3"/>
        <v>591</v>
      </c>
      <c r="O40" s="31">
        <f t="shared" si="3"/>
        <v>1</v>
      </c>
      <c r="P40" s="31">
        <f t="shared" si="3"/>
        <v>1</v>
      </c>
      <c r="Q40" s="31">
        <f t="shared" si="3"/>
        <v>1</v>
      </c>
      <c r="R40" s="31">
        <f t="shared" si="3"/>
        <v>0</v>
      </c>
      <c r="S40" s="31">
        <f t="shared" si="3"/>
        <v>0</v>
      </c>
      <c r="T40" s="31">
        <f t="shared" si="3"/>
        <v>1</v>
      </c>
      <c r="U40" s="31">
        <f t="shared" si="3"/>
        <v>0</v>
      </c>
      <c r="V40" s="31">
        <f t="shared" si="3"/>
        <v>2</v>
      </c>
      <c r="W40" s="31">
        <f t="shared" si="3"/>
        <v>0</v>
      </c>
      <c r="X40" s="31">
        <f t="shared" si="3"/>
        <v>0</v>
      </c>
      <c r="Y40" s="31">
        <f t="shared" si="3"/>
        <v>0</v>
      </c>
      <c r="Z40" s="31">
        <f t="shared" si="3"/>
        <v>0</v>
      </c>
      <c r="AA40" s="31">
        <f t="shared" si="3"/>
        <v>0</v>
      </c>
      <c r="AB40" s="31">
        <f t="shared" si="3"/>
        <v>0</v>
      </c>
      <c r="AC40" s="31">
        <f t="shared" si="3"/>
        <v>1008</v>
      </c>
      <c r="AD40" s="31">
        <f t="shared" si="3"/>
        <v>929</v>
      </c>
      <c r="AE40" s="31">
        <f t="shared" si="3"/>
        <v>0</v>
      </c>
      <c r="AF40" s="31">
        <f t="shared" si="3"/>
        <v>13</v>
      </c>
      <c r="AG40" s="31">
        <f t="shared" si="3"/>
        <v>66</v>
      </c>
      <c r="AH40" s="31">
        <f t="shared" si="3"/>
        <v>101</v>
      </c>
      <c r="AI40" s="31">
        <f t="shared" si="3"/>
        <v>100</v>
      </c>
      <c r="AJ40" s="31">
        <f t="shared" si="3"/>
        <v>0</v>
      </c>
      <c r="AK40" s="31">
        <f t="shared" si="3"/>
        <v>0</v>
      </c>
      <c r="AL40" s="39">
        <f t="shared" si="3"/>
        <v>0</v>
      </c>
      <c r="AM40" s="31">
        <f t="shared" si="3"/>
        <v>0</v>
      </c>
      <c r="AN40" s="31">
        <f t="shared" si="3"/>
        <v>0</v>
      </c>
      <c r="AO40" s="31">
        <f t="shared" si="3"/>
        <v>0</v>
      </c>
      <c r="AP40" s="31">
        <f t="shared" si="3"/>
        <v>0</v>
      </c>
      <c r="AQ40" s="31">
        <f t="shared" si="3"/>
        <v>0</v>
      </c>
      <c r="AR40" s="31">
        <f t="shared" si="3"/>
        <v>79</v>
      </c>
      <c r="AS40" s="31">
        <f t="shared" si="3"/>
        <v>1110</v>
      </c>
      <c r="AT40" s="31">
        <f t="shared" si="3"/>
        <v>2743</v>
      </c>
      <c r="AU40" s="31">
        <f t="shared" si="3"/>
        <v>2666</v>
      </c>
      <c r="AV40" s="31">
        <f t="shared" si="3"/>
        <v>5274</v>
      </c>
      <c r="AW40" s="31">
        <f t="shared" si="3"/>
        <v>5122</v>
      </c>
      <c r="AX40" s="31">
        <f t="shared" si="3"/>
        <v>46</v>
      </c>
      <c r="AY40" s="31">
        <f t="shared" si="3"/>
        <v>3</v>
      </c>
      <c r="AZ40" s="47">
        <f t="shared" si="3"/>
        <v>0</v>
      </c>
      <c r="BA40" s="48"/>
      <c r="BB40" s="31">
        <f>SUM(BB27:BB39)</f>
        <v>0</v>
      </c>
      <c r="BC40" s="31">
        <f>SUM(BC27:BC39)</f>
        <v>1</v>
      </c>
      <c r="BD40" s="31">
        <f>SUM(BD27:BD39)</f>
        <v>5.256</v>
      </c>
    </row>
    <row r="41" spans="1:56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38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22"/>
      <c r="BA41" s="22"/>
      <c r="BB41" s="6"/>
      <c r="BC41" s="6"/>
      <c r="BD41" s="6"/>
    </row>
    <row r="42" spans="1:56" ht="12.75" customHeight="1">
      <c r="A42" s="49" t="s">
        <v>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</row>
    <row r="43" spans="1:56" ht="12.75" customHeight="1">
      <c r="A43" s="3">
        <v>23</v>
      </c>
      <c r="B43" s="34" t="s">
        <v>136</v>
      </c>
      <c r="C43" s="3">
        <v>1</v>
      </c>
      <c r="D43" s="3"/>
      <c r="E43" s="3">
        <v>0</v>
      </c>
      <c r="F43" s="3">
        <v>0</v>
      </c>
      <c r="G43" s="3">
        <v>10</v>
      </c>
      <c r="H43" s="3">
        <v>29</v>
      </c>
      <c r="I43" s="3">
        <v>11</v>
      </c>
      <c r="J43" s="3">
        <v>0</v>
      </c>
      <c r="K43" s="3">
        <v>0</v>
      </c>
      <c r="L43" s="3">
        <v>5</v>
      </c>
      <c r="M43" s="3">
        <v>13</v>
      </c>
      <c r="N43" s="3">
        <v>13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16">
        <f>SUM(AD43:AG43)</f>
        <v>20</v>
      </c>
      <c r="AD43" s="16">
        <v>17</v>
      </c>
      <c r="AE43" s="16">
        <v>0</v>
      </c>
      <c r="AF43" s="16">
        <v>0</v>
      </c>
      <c r="AG43" s="16">
        <v>3</v>
      </c>
      <c r="AH43" s="3">
        <v>1</v>
      </c>
      <c r="AI43" s="3">
        <v>0</v>
      </c>
      <c r="AJ43" s="3">
        <v>0</v>
      </c>
      <c r="AK43" s="3">
        <v>0</v>
      </c>
      <c r="AL43" s="39">
        <v>0</v>
      </c>
      <c r="AM43" s="3">
        <v>0</v>
      </c>
      <c r="AN43" s="3"/>
      <c r="AO43" s="3">
        <v>0</v>
      </c>
      <c r="AP43" s="3">
        <v>0</v>
      </c>
      <c r="AQ43" s="3">
        <v>0</v>
      </c>
      <c r="AR43" s="3">
        <v>0</v>
      </c>
      <c r="AS43" s="3">
        <v>19</v>
      </c>
      <c r="AT43" s="3">
        <v>21</v>
      </c>
      <c r="AU43" s="34">
        <v>21</v>
      </c>
      <c r="AV43" s="3">
        <v>73</v>
      </c>
      <c r="AW43" s="34">
        <v>73</v>
      </c>
      <c r="AX43" s="3">
        <v>3</v>
      </c>
      <c r="AY43" s="3">
        <v>0</v>
      </c>
      <c r="AZ43" s="50">
        <v>0</v>
      </c>
      <c r="BA43" s="51"/>
      <c r="BB43" s="3">
        <v>0</v>
      </c>
      <c r="BC43" s="3">
        <v>0</v>
      </c>
      <c r="BD43" s="3">
        <v>0</v>
      </c>
    </row>
    <row r="44" spans="1:56" ht="12.75" customHeight="1">
      <c r="A44" s="3">
        <v>24</v>
      </c>
      <c r="B44" s="34" t="s">
        <v>137</v>
      </c>
      <c r="C44" s="3">
        <v>0</v>
      </c>
      <c r="D44" s="3"/>
      <c r="E44" s="3">
        <v>0</v>
      </c>
      <c r="F44" s="3">
        <v>0</v>
      </c>
      <c r="G44" s="3">
        <v>12</v>
      </c>
      <c r="H44" s="3">
        <v>19</v>
      </c>
      <c r="I44" s="3">
        <v>9</v>
      </c>
      <c r="J44" s="3">
        <v>0</v>
      </c>
      <c r="K44" s="3">
        <v>0</v>
      </c>
      <c r="L44" s="3">
        <v>7</v>
      </c>
      <c r="M44" s="3">
        <v>11</v>
      </c>
      <c r="N44" s="3">
        <v>10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16">
        <f>SUM(AD44:AG44)</f>
        <v>53</v>
      </c>
      <c r="AD44" s="16">
        <v>53</v>
      </c>
      <c r="AE44" s="16">
        <v>0</v>
      </c>
      <c r="AF44" s="16">
        <v>0</v>
      </c>
      <c r="AG44" s="16">
        <v>0</v>
      </c>
      <c r="AH44" s="3">
        <v>0</v>
      </c>
      <c r="AI44" s="3">
        <v>0</v>
      </c>
      <c r="AJ44" s="3">
        <v>0</v>
      </c>
      <c r="AK44" s="3">
        <v>0</v>
      </c>
      <c r="AL44" s="39">
        <v>0</v>
      </c>
      <c r="AM44" s="3">
        <v>0</v>
      </c>
      <c r="AN44" s="3"/>
      <c r="AO44" s="3">
        <v>0</v>
      </c>
      <c r="AP44" s="3">
        <v>0</v>
      </c>
      <c r="AQ44" s="3">
        <v>0</v>
      </c>
      <c r="AR44" s="3">
        <v>3</v>
      </c>
      <c r="AS44" s="3">
        <v>53</v>
      </c>
      <c r="AT44" s="3">
        <v>36</v>
      </c>
      <c r="AU44" s="3">
        <v>32</v>
      </c>
      <c r="AV44" s="3">
        <v>322</v>
      </c>
      <c r="AW44" s="3">
        <v>322</v>
      </c>
      <c r="AX44" s="3">
        <v>3</v>
      </c>
      <c r="AY44" s="3">
        <v>0</v>
      </c>
      <c r="AZ44" s="50">
        <v>0</v>
      </c>
      <c r="BA44" s="51"/>
      <c r="BB44" s="3">
        <v>0</v>
      </c>
      <c r="BC44" s="3">
        <v>0</v>
      </c>
      <c r="BD44" s="3">
        <v>3.8</v>
      </c>
    </row>
    <row r="45" spans="1:56" ht="12.75" customHeight="1">
      <c r="A45" s="3">
        <v>25</v>
      </c>
      <c r="B45" s="34" t="s">
        <v>138</v>
      </c>
      <c r="C45" s="3">
        <v>0</v>
      </c>
      <c r="D45" s="3"/>
      <c r="E45" s="3">
        <v>1</v>
      </c>
      <c r="F45" s="3">
        <v>0</v>
      </c>
      <c r="G45" s="3">
        <v>5</v>
      </c>
      <c r="H45" s="3">
        <v>52</v>
      </c>
      <c r="I45" s="3">
        <v>0</v>
      </c>
      <c r="J45" s="3">
        <v>0</v>
      </c>
      <c r="K45" s="3">
        <v>0</v>
      </c>
      <c r="L45" s="3">
        <v>10</v>
      </c>
      <c r="M45" s="3">
        <v>10</v>
      </c>
      <c r="N45" s="3">
        <v>10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16">
        <f>SUM(AD45:AG45)</f>
        <v>49</v>
      </c>
      <c r="AD45" s="16">
        <v>47</v>
      </c>
      <c r="AE45" s="16">
        <v>0</v>
      </c>
      <c r="AF45" s="16">
        <v>0</v>
      </c>
      <c r="AG45" s="16">
        <v>2</v>
      </c>
      <c r="AH45" s="3">
        <v>1</v>
      </c>
      <c r="AI45" s="3">
        <v>1</v>
      </c>
      <c r="AJ45" s="3">
        <v>1</v>
      </c>
      <c r="AK45" s="3">
        <v>0</v>
      </c>
      <c r="AL45" s="39">
        <v>0</v>
      </c>
      <c r="AM45" s="3">
        <v>0</v>
      </c>
      <c r="AN45" s="3"/>
      <c r="AO45" s="3">
        <v>0</v>
      </c>
      <c r="AP45" s="3">
        <v>0</v>
      </c>
      <c r="AQ45" s="3">
        <v>0</v>
      </c>
      <c r="AR45" s="3">
        <v>52</v>
      </c>
      <c r="AS45" s="3">
        <v>47</v>
      </c>
      <c r="AT45" s="3">
        <v>3</v>
      </c>
      <c r="AU45" s="3">
        <v>2</v>
      </c>
      <c r="AV45" s="3">
        <v>134</v>
      </c>
      <c r="AW45" s="3">
        <v>132</v>
      </c>
      <c r="AX45" s="3">
        <v>52</v>
      </c>
      <c r="AY45" s="3">
        <v>0</v>
      </c>
      <c r="AZ45" s="50">
        <v>0</v>
      </c>
      <c r="BA45" s="51"/>
      <c r="BB45" s="3">
        <v>0</v>
      </c>
      <c r="BC45" s="3">
        <v>0</v>
      </c>
      <c r="BD45" s="3">
        <v>0.452</v>
      </c>
    </row>
    <row r="46" spans="1:56" ht="12.75" customHeight="1">
      <c r="A46" s="3">
        <v>26</v>
      </c>
      <c r="B46" s="34" t="s">
        <v>139</v>
      </c>
      <c r="C46" s="3">
        <v>0</v>
      </c>
      <c r="D46" s="3"/>
      <c r="E46" s="3">
        <v>0</v>
      </c>
      <c r="F46" s="3">
        <v>0</v>
      </c>
      <c r="G46" s="3">
        <v>6</v>
      </c>
      <c r="H46" s="3">
        <v>18</v>
      </c>
      <c r="I46" s="3">
        <v>4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16">
        <f>SUM(AD46:AG46)</f>
        <v>30</v>
      </c>
      <c r="AD46" s="16">
        <v>28</v>
      </c>
      <c r="AE46" s="16">
        <v>0</v>
      </c>
      <c r="AF46" s="16">
        <v>2</v>
      </c>
      <c r="AG46" s="16">
        <v>0</v>
      </c>
      <c r="AH46" s="3">
        <v>0</v>
      </c>
      <c r="AI46" s="3">
        <v>0</v>
      </c>
      <c r="AJ46" s="3">
        <v>0</v>
      </c>
      <c r="AK46" s="3">
        <v>0</v>
      </c>
      <c r="AL46" s="39">
        <v>0</v>
      </c>
      <c r="AM46" s="3">
        <v>0</v>
      </c>
      <c r="AN46" s="3"/>
      <c r="AO46" s="3">
        <v>0</v>
      </c>
      <c r="AP46" s="3">
        <v>0</v>
      </c>
      <c r="AQ46" s="3">
        <v>0</v>
      </c>
      <c r="AR46" s="3">
        <v>25</v>
      </c>
      <c r="AS46" s="3">
        <v>30</v>
      </c>
      <c r="AT46" s="3">
        <v>88</v>
      </c>
      <c r="AU46" s="3">
        <v>80</v>
      </c>
      <c r="AV46" s="3">
        <v>120</v>
      </c>
      <c r="AW46" s="3">
        <v>106</v>
      </c>
      <c r="AX46" s="3">
        <v>5</v>
      </c>
      <c r="AY46" s="3">
        <v>0</v>
      </c>
      <c r="AZ46" s="50">
        <v>0</v>
      </c>
      <c r="BA46" s="51"/>
      <c r="BB46" s="3">
        <v>0</v>
      </c>
      <c r="BC46" s="3">
        <v>0</v>
      </c>
      <c r="BD46" s="3">
        <v>0</v>
      </c>
    </row>
    <row r="47" spans="1:56" ht="12.75" customHeight="1">
      <c r="A47" s="3">
        <v>27</v>
      </c>
      <c r="B47" s="34" t="s">
        <v>140</v>
      </c>
      <c r="C47" s="3">
        <v>1</v>
      </c>
      <c r="D47" s="3"/>
      <c r="E47" s="3">
        <v>15</v>
      </c>
      <c r="F47" s="3">
        <v>0</v>
      </c>
      <c r="G47" s="3">
        <v>14</v>
      </c>
      <c r="H47" s="3">
        <v>61</v>
      </c>
      <c r="I47" s="3">
        <v>61</v>
      </c>
      <c r="J47" s="3">
        <v>0</v>
      </c>
      <c r="K47" s="3">
        <v>0</v>
      </c>
      <c r="L47" s="3">
        <v>20</v>
      </c>
      <c r="M47" s="3">
        <v>34</v>
      </c>
      <c r="N47" s="3">
        <v>34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16">
        <f>SUM(AD47:AG47)</f>
        <v>21</v>
      </c>
      <c r="AD47" s="16">
        <v>19</v>
      </c>
      <c r="AE47" s="16">
        <v>0</v>
      </c>
      <c r="AF47" s="16">
        <v>1</v>
      </c>
      <c r="AG47" s="16">
        <v>1</v>
      </c>
      <c r="AH47" s="3">
        <v>1</v>
      </c>
      <c r="AI47" s="3">
        <v>0</v>
      </c>
      <c r="AJ47" s="3">
        <v>0</v>
      </c>
      <c r="AK47" s="3">
        <v>13</v>
      </c>
      <c r="AL47" s="39">
        <v>0</v>
      </c>
      <c r="AM47" s="3">
        <v>0</v>
      </c>
      <c r="AN47" s="3"/>
      <c r="AO47" s="3">
        <v>13</v>
      </c>
      <c r="AP47" s="3">
        <v>13</v>
      </c>
      <c r="AQ47" s="3">
        <v>0</v>
      </c>
      <c r="AR47" s="3">
        <v>0</v>
      </c>
      <c r="AS47" s="3">
        <v>15</v>
      </c>
      <c r="AT47" s="3">
        <v>14</v>
      </c>
      <c r="AU47" s="3">
        <v>14</v>
      </c>
      <c r="AV47" s="3">
        <v>209</v>
      </c>
      <c r="AW47" s="3">
        <v>204</v>
      </c>
      <c r="AX47" s="3">
        <v>2</v>
      </c>
      <c r="AY47" s="3">
        <v>0</v>
      </c>
      <c r="AZ47" s="50">
        <v>0</v>
      </c>
      <c r="BA47" s="51"/>
      <c r="BB47" s="3">
        <v>0</v>
      </c>
      <c r="BC47" s="3">
        <v>0</v>
      </c>
      <c r="BD47" s="3">
        <v>0.41</v>
      </c>
    </row>
    <row r="48" spans="1:56" s="33" customFormat="1" ht="12.75" customHeight="1">
      <c r="A48" s="31"/>
      <c r="B48" s="32" t="s">
        <v>10</v>
      </c>
      <c r="C48" s="31">
        <f aca="true" t="shared" si="4" ref="C48:AZ48">SUM(C43:C47)</f>
        <v>2</v>
      </c>
      <c r="D48" s="31">
        <f t="shared" si="4"/>
        <v>0</v>
      </c>
      <c r="E48" s="31">
        <f t="shared" si="4"/>
        <v>16</v>
      </c>
      <c r="F48" s="31">
        <f t="shared" si="4"/>
        <v>0</v>
      </c>
      <c r="G48" s="31">
        <f t="shared" si="4"/>
        <v>47</v>
      </c>
      <c r="H48" s="31">
        <f t="shared" si="4"/>
        <v>179</v>
      </c>
      <c r="I48" s="31">
        <f t="shared" si="4"/>
        <v>85</v>
      </c>
      <c r="J48" s="31">
        <f t="shared" si="4"/>
        <v>0</v>
      </c>
      <c r="K48" s="31">
        <f t="shared" si="4"/>
        <v>0</v>
      </c>
      <c r="L48" s="31">
        <f t="shared" si="4"/>
        <v>43</v>
      </c>
      <c r="M48" s="31">
        <f t="shared" si="4"/>
        <v>69</v>
      </c>
      <c r="N48" s="31">
        <f t="shared" si="4"/>
        <v>67</v>
      </c>
      <c r="O48" s="31">
        <f t="shared" si="4"/>
        <v>0</v>
      </c>
      <c r="P48" s="31">
        <f t="shared" si="4"/>
        <v>0</v>
      </c>
      <c r="Q48" s="31">
        <f t="shared" si="4"/>
        <v>0</v>
      </c>
      <c r="R48" s="31">
        <f t="shared" si="4"/>
        <v>0</v>
      </c>
      <c r="S48" s="31">
        <f t="shared" si="4"/>
        <v>0</v>
      </c>
      <c r="T48" s="31">
        <f t="shared" si="4"/>
        <v>0</v>
      </c>
      <c r="U48" s="31">
        <f t="shared" si="4"/>
        <v>0</v>
      </c>
      <c r="V48" s="31">
        <f t="shared" si="4"/>
        <v>0</v>
      </c>
      <c r="W48" s="31">
        <f t="shared" si="4"/>
        <v>0</v>
      </c>
      <c r="X48" s="31">
        <f t="shared" si="4"/>
        <v>0</v>
      </c>
      <c r="Y48" s="31">
        <f t="shared" si="4"/>
        <v>0</v>
      </c>
      <c r="Z48" s="31">
        <f t="shared" si="4"/>
        <v>0</v>
      </c>
      <c r="AA48" s="31">
        <f t="shared" si="4"/>
        <v>0</v>
      </c>
      <c r="AB48" s="31">
        <f t="shared" si="4"/>
        <v>0</v>
      </c>
      <c r="AC48" s="31">
        <f t="shared" si="4"/>
        <v>173</v>
      </c>
      <c r="AD48" s="31">
        <f t="shared" si="4"/>
        <v>164</v>
      </c>
      <c r="AE48" s="31">
        <f t="shared" si="4"/>
        <v>0</v>
      </c>
      <c r="AF48" s="31">
        <f t="shared" si="4"/>
        <v>3</v>
      </c>
      <c r="AG48" s="31">
        <f t="shared" si="4"/>
        <v>6</v>
      </c>
      <c r="AH48" s="31">
        <f t="shared" si="4"/>
        <v>3</v>
      </c>
      <c r="AI48" s="31">
        <f t="shared" si="4"/>
        <v>1</v>
      </c>
      <c r="AJ48" s="31">
        <f t="shared" si="4"/>
        <v>1</v>
      </c>
      <c r="AK48" s="31">
        <f t="shared" si="4"/>
        <v>13</v>
      </c>
      <c r="AL48" s="39">
        <f t="shared" si="4"/>
        <v>0</v>
      </c>
      <c r="AM48" s="31">
        <f t="shared" si="4"/>
        <v>0</v>
      </c>
      <c r="AN48" s="31">
        <f t="shared" si="4"/>
        <v>0</v>
      </c>
      <c r="AO48" s="31">
        <f t="shared" si="4"/>
        <v>13</v>
      </c>
      <c r="AP48" s="31">
        <f t="shared" si="4"/>
        <v>13</v>
      </c>
      <c r="AQ48" s="31">
        <f t="shared" si="4"/>
        <v>0</v>
      </c>
      <c r="AR48" s="31">
        <f t="shared" si="4"/>
        <v>80</v>
      </c>
      <c r="AS48" s="31">
        <f t="shared" si="4"/>
        <v>164</v>
      </c>
      <c r="AT48" s="31">
        <f t="shared" si="4"/>
        <v>162</v>
      </c>
      <c r="AU48" s="31">
        <f t="shared" si="4"/>
        <v>149</v>
      </c>
      <c r="AV48" s="31">
        <f t="shared" si="4"/>
        <v>858</v>
      </c>
      <c r="AW48" s="31">
        <f t="shared" si="4"/>
        <v>837</v>
      </c>
      <c r="AX48" s="31">
        <f t="shared" si="4"/>
        <v>65</v>
      </c>
      <c r="AY48" s="31">
        <f t="shared" si="4"/>
        <v>0</v>
      </c>
      <c r="AZ48" s="47">
        <f t="shared" si="4"/>
        <v>0</v>
      </c>
      <c r="BA48" s="48"/>
      <c r="BB48" s="31">
        <f>SUM(BB43:BB47)</f>
        <v>0</v>
      </c>
      <c r="BC48" s="31">
        <f>SUM(BC43:BC47)</f>
        <v>0</v>
      </c>
      <c r="BD48" s="31">
        <f>SUM(BD43:BD47)</f>
        <v>4.662</v>
      </c>
    </row>
    <row r="49" spans="1:5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38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22"/>
      <c r="BA49" s="22"/>
      <c r="BB49" s="6"/>
      <c r="BC49" s="6"/>
      <c r="BD49" s="6"/>
    </row>
    <row r="50" spans="1:56" ht="12.75" customHeight="1">
      <c r="A50" s="49" t="s">
        <v>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1:56" ht="12.75" customHeight="1">
      <c r="A51" s="3">
        <v>28</v>
      </c>
      <c r="B51" s="34" t="s">
        <v>195</v>
      </c>
      <c r="C51" s="3">
        <v>1</v>
      </c>
      <c r="D51" s="3"/>
      <c r="E51" s="3">
        <v>0</v>
      </c>
      <c r="F51" s="3">
        <v>0</v>
      </c>
      <c r="G51" s="3">
        <v>45</v>
      </c>
      <c r="H51" s="3">
        <v>8</v>
      </c>
      <c r="I51" s="3">
        <v>6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16">
        <f>SUM(AD51:AG51)</f>
        <v>11</v>
      </c>
      <c r="AD51" s="16">
        <v>7</v>
      </c>
      <c r="AE51" s="16">
        <v>0</v>
      </c>
      <c r="AF51" s="16">
        <v>2</v>
      </c>
      <c r="AG51" s="16">
        <v>2</v>
      </c>
      <c r="AH51" s="3">
        <v>1</v>
      </c>
      <c r="AI51" s="3">
        <v>1</v>
      </c>
      <c r="AJ51" s="3">
        <v>0</v>
      </c>
      <c r="AK51" s="3">
        <v>0</v>
      </c>
      <c r="AL51" s="39">
        <v>0</v>
      </c>
      <c r="AM51" s="3">
        <v>0</v>
      </c>
      <c r="AN51" s="3"/>
      <c r="AO51" s="3">
        <v>0</v>
      </c>
      <c r="AP51" s="3">
        <v>0</v>
      </c>
      <c r="AQ51" s="3">
        <v>0</v>
      </c>
      <c r="AR51" s="3">
        <v>5</v>
      </c>
      <c r="AS51" s="3">
        <v>93</v>
      </c>
      <c r="AT51" s="3">
        <v>15</v>
      </c>
      <c r="AU51" s="3">
        <v>5</v>
      </c>
      <c r="AV51" s="3">
        <v>302</v>
      </c>
      <c r="AW51" s="3">
        <v>295</v>
      </c>
      <c r="AX51" s="3">
        <v>15</v>
      </c>
      <c r="AY51" s="3">
        <v>0</v>
      </c>
      <c r="AZ51" s="50">
        <v>0</v>
      </c>
      <c r="BA51" s="51"/>
      <c r="BB51" s="3">
        <v>0</v>
      </c>
      <c r="BC51" s="3">
        <v>0</v>
      </c>
      <c r="BD51" s="3">
        <v>0.472</v>
      </c>
    </row>
    <row r="52" spans="1:56" ht="12.75" customHeight="1">
      <c r="A52" s="3">
        <v>29</v>
      </c>
      <c r="B52" s="34" t="s">
        <v>194</v>
      </c>
      <c r="C52" s="3">
        <v>1</v>
      </c>
      <c r="D52" s="3"/>
      <c r="E52" s="3">
        <v>0</v>
      </c>
      <c r="F52" s="3">
        <v>0</v>
      </c>
      <c r="G52" s="3">
        <v>25</v>
      </c>
      <c r="H52" s="3">
        <v>86</v>
      </c>
      <c r="I52" s="3">
        <v>61</v>
      </c>
      <c r="J52" s="3">
        <v>0</v>
      </c>
      <c r="K52" s="3">
        <v>0</v>
      </c>
      <c r="L52" s="3">
        <v>11</v>
      </c>
      <c r="M52" s="3">
        <v>459</v>
      </c>
      <c r="N52" s="3">
        <v>432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16">
        <f>SUM(AD52:AG52)</f>
        <v>161</v>
      </c>
      <c r="AD52" s="16">
        <v>157</v>
      </c>
      <c r="AE52" s="16">
        <v>0</v>
      </c>
      <c r="AF52" s="16">
        <v>0</v>
      </c>
      <c r="AG52" s="16">
        <v>4</v>
      </c>
      <c r="AH52" s="3">
        <v>4</v>
      </c>
      <c r="AI52" s="3">
        <v>4</v>
      </c>
      <c r="AJ52" s="3">
        <v>0</v>
      </c>
      <c r="AK52" s="3">
        <v>0</v>
      </c>
      <c r="AL52" s="39">
        <v>0</v>
      </c>
      <c r="AM52" s="3">
        <v>0</v>
      </c>
      <c r="AN52" s="3"/>
      <c r="AO52" s="3">
        <v>0</v>
      </c>
      <c r="AP52" s="3">
        <v>0</v>
      </c>
      <c r="AQ52" s="3">
        <v>0</v>
      </c>
      <c r="AR52" s="3">
        <v>7</v>
      </c>
      <c r="AS52" s="3">
        <v>342</v>
      </c>
      <c r="AT52" s="3">
        <v>41</v>
      </c>
      <c r="AU52" s="3">
        <v>32</v>
      </c>
      <c r="AV52" s="3">
        <v>1216</v>
      </c>
      <c r="AW52" s="3">
        <v>1154</v>
      </c>
      <c r="AX52" s="3">
        <v>9</v>
      </c>
      <c r="AY52" s="3">
        <v>0</v>
      </c>
      <c r="AZ52" s="50">
        <v>0</v>
      </c>
      <c r="BA52" s="51"/>
      <c r="BB52" s="3">
        <v>0</v>
      </c>
      <c r="BC52" s="3">
        <v>0</v>
      </c>
      <c r="BD52" s="3">
        <v>35.118</v>
      </c>
    </row>
    <row r="53" spans="1:56" ht="12.75" customHeight="1">
      <c r="A53" s="3">
        <v>30</v>
      </c>
      <c r="B53" s="34" t="s">
        <v>193</v>
      </c>
      <c r="C53" s="3">
        <v>0</v>
      </c>
      <c r="D53" s="3"/>
      <c r="E53" s="3">
        <v>0</v>
      </c>
      <c r="F53" s="3">
        <v>0</v>
      </c>
      <c r="G53" s="3">
        <v>14</v>
      </c>
      <c r="H53" s="3">
        <v>21</v>
      </c>
      <c r="I53" s="3">
        <v>17</v>
      </c>
      <c r="J53" s="3">
        <v>0</v>
      </c>
      <c r="K53" s="3">
        <v>3</v>
      </c>
      <c r="L53" s="3">
        <v>14</v>
      </c>
      <c r="M53" s="3">
        <v>14</v>
      </c>
      <c r="N53" s="3">
        <v>14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16">
        <f>SUM(AD53:AG53)</f>
        <v>122</v>
      </c>
      <c r="AD53" s="16">
        <v>122</v>
      </c>
      <c r="AE53" s="16">
        <v>0</v>
      </c>
      <c r="AF53" s="16">
        <v>0</v>
      </c>
      <c r="AG53" s="16">
        <v>0</v>
      </c>
      <c r="AH53" s="3">
        <v>0</v>
      </c>
      <c r="AI53" s="3">
        <v>0</v>
      </c>
      <c r="AJ53" s="3">
        <v>0</v>
      </c>
      <c r="AK53" s="3">
        <v>0</v>
      </c>
      <c r="AL53" s="39">
        <v>0</v>
      </c>
      <c r="AM53" s="3">
        <v>0</v>
      </c>
      <c r="AN53" s="3"/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52</v>
      </c>
      <c r="AU53" s="3">
        <v>52</v>
      </c>
      <c r="AV53" s="3">
        <v>106</v>
      </c>
      <c r="AW53" s="3">
        <v>106</v>
      </c>
      <c r="AX53" s="3">
        <v>41</v>
      </c>
      <c r="AY53" s="3">
        <v>0</v>
      </c>
      <c r="AZ53" s="50">
        <v>0</v>
      </c>
      <c r="BA53" s="51"/>
      <c r="BB53" s="3">
        <v>0</v>
      </c>
      <c r="BC53" s="3">
        <v>0</v>
      </c>
      <c r="BD53" s="3">
        <v>0</v>
      </c>
    </row>
    <row r="54" spans="1:56" ht="12.75" customHeight="1">
      <c r="A54" s="3">
        <v>31</v>
      </c>
      <c r="B54" s="34" t="s">
        <v>192</v>
      </c>
      <c r="C54" s="3">
        <v>1</v>
      </c>
      <c r="D54" s="3"/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16">
        <f>SUM(AD54:AG54)</f>
        <v>12</v>
      </c>
      <c r="AD54" s="16">
        <v>10</v>
      </c>
      <c r="AE54" s="34">
        <v>0</v>
      </c>
      <c r="AF54" s="16">
        <v>0</v>
      </c>
      <c r="AG54" s="16">
        <v>2</v>
      </c>
      <c r="AH54" s="3">
        <v>5</v>
      </c>
      <c r="AI54" s="3">
        <v>5</v>
      </c>
      <c r="AJ54" s="3">
        <v>0</v>
      </c>
      <c r="AK54" s="3">
        <v>0</v>
      </c>
      <c r="AL54" s="39">
        <v>0</v>
      </c>
      <c r="AM54" s="3">
        <v>0</v>
      </c>
      <c r="AN54" s="3"/>
      <c r="AO54" s="3">
        <v>0</v>
      </c>
      <c r="AP54" s="3">
        <v>0</v>
      </c>
      <c r="AQ54" s="3">
        <v>0</v>
      </c>
      <c r="AR54" s="3">
        <v>0</v>
      </c>
      <c r="AS54" s="3">
        <v>10</v>
      </c>
      <c r="AT54" s="3">
        <v>3</v>
      </c>
      <c r="AU54" s="3">
        <v>0</v>
      </c>
      <c r="AV54" s="3">
        <v>20</v>
      </c>
      <c r="AW54" s="3">
        <v>18</v>
      </c>
      <c r="AX54" s="3">
        <v>0</v>
      </c>
      <c r="AY54" s="3">
        <v>0</v>
      </c>
      <c r="AZ54" s="50">
        <v>0</v>
      </c>
      <c r="BA54" s="51"/>
      <c r="BB54" s="3">
        <v>0</v>
      </c>
      <c r="BC54" s="3">
        <v>0</v>
      </c>
      <c r="BD54" s="3">
        <v>0</v>
      </c>
    </row>
    <row r="55" spans="1:56" ht="12.75" customHeight="1">
      <c r="A55" s="3">
        <v>32</v>
      </c>
      <c r="B55" s="34" t="s">
        <v>191</v>
      </c>
      <c r="C55" s="3">
        <v>1</v>
      </c>
      <c r="D55" s="3"/>
      <c r="E55" s="3">
        <v>0</v>
      </c>
      <c r="F55" s="3">
        <v>0</v>
      </c>
      <c r="G55" s="3">
        <v>2</v>
      </c>
      <c r="H55" s="3">
        <v>47</v>
      </c>
      <c r="I55" s="3">
        <v>15</v>
      </c>
      <c r="J55" s="3">
        <v>0</v>
      </c>
      <c r="K55" s="3">
        <v>0</v>
      </c>
      <c r="L55" s="3">
        <v>2</v>
      </c>
      <c r="M55" s="3">
        <v>8</v>
      </c>
      <c r="N55" s="3">
        <v>8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16">
        <f>SUM(AD55:AG55)</f>
        <v>109</v>
      </c>
      <c r="AD55" s="16">
        <v>106</v>
      </c>
      <c r="AE55" s="16">
        <v>0</v>
      </c>
      <c r="AF55" s="16">
        <v>0</v>
      </c>
      <c r="AG55" s="16">
        <v>3</v>
      </c>
      <c r="AH55" s="3">
        <v>2</v>
      </c>
      <c r="AI55" s="3">
        <v>0</v>
      </c>
      <c r="AJ55" s="3">
        <v>0</v>
      </c>
      <c r="AK55" s="3">
        <v>0</v>
      </c>
      <c r="AL55" s="39">
        <v>0</v>
      </c>
      <c r="AM55" s="3">
        <v>0</v>
      </c>
      <c r="AN55" s="3"/>
      <c r="AO55" s="3">
        <v>0</v>
      </c>
      <c r="AP55" s="3">
        <v>0</v>
      </c>
      <c r="AQ55" s="3">
        <v>0</v>
      </c>
      <c r="AR55" s="3">
        <v>0</v>
      </c>
      <c r="AS55" s="3">
        <v>37</v>
      </c>
      <c r="AT55" s="3">
        <v>44</v>
      </c>
      <c r="AU55" s="3">
        <v>40</v>
      </c>
      <c r="AV55" s="3">
        <v>537</v>
      </c>
      <c r="AW55" s="3">
        <v>537</v>
      </c>
      <c r="AX55" s="3">
        <v>0</v>
      </c>
      <c r="AY55" s="3">
        <v>0</v>
      </c>
      <c r="AZ55" s="50">
        <v>0</v>
      </c>
      <c r="BA55" s="51"/>
      <c r="BB55" s="3">
        <v>0</v>
      </c>
      <c r="BC55" s="3">
        <v>0</v>
      </c>
      <c r="BD55" s="3">
        <v>4</v>
      </c>
    </row>
    <row r="56" spans="1:56" s="33" customFormat="1" ht="12.75" customHeight="1">
      <c r="A56" s="31"/>
      <c r="B56" s="32" t="s">
        <v>10</v>
      </c>
      <c r="C56" s="31">
        <f aca="true" t="shared" si="5" ref="C56:AU56">SUM(C51:C55)</f>
        <v>4</v>
      </c>
      <c r="D56" s="31">
        <f t="shared" si="5"/>
        <v>0</v>
      </c>
      <c r="E56" s="31">
        <f t="shared" si="5"/>
        <v>0</v>
      </c>
      <c r="F56" s="31">
        <f t="shared" si="5"/>
        <v>0</v>
      </c>
      <c r="G56" s="31">
        <f t="shared" si="5"/>
        <v>86</v>
      </c>
      <c r="H56" s="31">
        <f t="shared" si="5"/>
        <v>163</v>
      </c>
      <c r="I56" s="31">
        <f t="shared" si="5"/>
        <v>99</v>
      </c>
      <c r="J56" s="31">
        <f t="shared" si="5"/>
        <v>0</v>
      </c>
      <c r="K56" s="31">
        <f t="shared" si="5"/>
        <v>3</v>
      </c>
      <c r="L56" s="31">
        <f t="shared" si="5"/>
        <v>27</v>
      </c>
      <c r="M56" s="31">
        <f t="shared" si="5"/>
        <v>481</v>
      </c>
      <c r="N56" s="31">
        <f t="shared" si="5"/>
        <v>454</v>
      </c>
      <c r="O56" s="31">
        <f t="shared" si="5"/>
        <v>0</v>
      </c>
      <c r="P56" s="31">
        <f t="shared" si="5"/>
        <v>0</v>
      </c>
      <c r="Q56" s="31">
        <f t="shared" si="5"/>
        <v>0</v>
      </c>
      <c r="R56" s="31">
        <f t="shared" si="5"/>
        <v>0</v>
      </c>
      <c r="S56" s="31">
        <f t="shared" si="5"/>
        <v>0</v>
      </c>
      <c r="T56" s="31">
        <f t="shared" si="5"/>
        <v>0</v>
      </c>
      <c r="U56" s="31">
        <f t="shared" si="5"/>
        <v>0</v>
      </c>
      <c r="V56" s="31">
        <f t="shared" si="5"/>
        <v>0</v>
      </c>
      <c r="W56" s="31">
        <f t="shared" si="5"/>
        <v>0</v>
      </c>
      <c r="X56" s="31">
        <f t="shared" si="5"/>
        <v>0</v>
      </c>
      <c r="Y56" s="31">
        <f t="shared" si="5"/>
        <v>0</v>
      </c>
      <c r="Z56" s="31">
        <f t="shared" si="5"/>
        <v>0</v>
      </c>
      <c r="AA56" s="31">
        <f t="shared" si="5"/>
        <v>0</v>
      </c>
      <c r="AB56" s="31">
        <f t="shared" si="5"/>
        <v>0</v>
      </c>
      <c r="AC56" s="31">
        <f t="shared" si="5"/>
        <v>415</v>
      </c>
      <c r="AD56" s="31">
        <f t="shared" si="5"/>
        <v>402</v>
      </c>
      <c r="AE56" s="31">
        <f t="shared" si="5"/>
        <v>0</v>
      </c>
      <c r="AF56" s="31">
        <f t="shared" si="5"/>
        <v>2</v>
      </c>
      <c r="AG56" s="31">
        <f t="shared" si="5"/>
        <v>11</v>
      </c>
      <c r="AH56" s="31">
        <f t="shared" si="5"/>
        <v>12</v>
      </c>
      <c r="AI56" s="31">
        <f t="shared" si="5"/>
        <v>10</v>
      </c>
      <c r="AJ56" s="31">
        <f t="shared" si="5"/>
        <v>0</v>
      </c>
      <c r="AK56" s="31">
        <f t="shared" si="5"/>
        <v>0</v>
      </c>
      <c r="AL56" s="39">
        <f t="shared" si="5"/>
        <v>0</v>
      </c>
      <c r="AM56" s="31">
        <f t="shared" si="5"/>
        <v>0</v>
      </c>
      <c r="AN56" s="31">
        <f t="shared" si="5"/>
        <v>0</v>
      </c>
      <c r="AO56" s="31">
        <f t="shared" si="5"/>
        <v>0</v>
      </c>
      <c r="AP56" s="31">
        <f t="shared" si="5"/>
        <v>0</v>
      </c>
      <c r="AQ56" s="31">
        <f t="shared" si="5"/>
        <v>0</v>
      </c>
      <c r="AR56" s="31">
        <f t="shared" si="5"/>
        <v>12</v>
      </c>
      <c r="AS56" s="31">
        <f t="shared" si="5"/>
        <v>482</v>
      </c>
      <c r="AT56" s="31">
        <f t="shared" si="5"/>
        <v>155</v>
      </c>
      <c r="AU56" s="31">
        <f t="shared" si="5"/>
        <v>129</v>
      </c>
      <c r="AV56" s="31">
        <f aca="true" t="shared" si="6" ref="AV56:BD56">SUM(AV51:AV55)</f>
        <v>2181</v>
      </c>
      <c r="AW56" s="31">
        <f t="shared" si="6"/>
        <v>2110</v>
      </c>
      <c r="AX56" s="31">
        <f t="shared" si="6"/>
        <v>65</v>
      </c>
      <c r="AY56" s="31">
        <f>SUM(AY51:AY55)</f>
        <v>0</v>
      </c>
      <c r="AZ56" s="47">
        <f>SUM(AZ51:AZ55)</f>
        <v>0</v>
      </c>
      <c r="BA56" s="48"/>
      <c r="BB56" s="31">
        <f>SUM(BB51:BB55)</f>
        <v>0</v>
      </c>
      <c r="BC56" s="31">
        <f t="shared" si="6"/>
        <v>0</v>
      </c>
      <c r="BD56" s="31">
        <f t="shared" si="6"/>
        <v>39.59</v>
      </c>
    </row>
    <row r="57" spans="1:5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38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22"/>
      <c r="BA57" s="22"/>
      <c r="BB57" s="6"/>
      <c r="BC57" s="6"/>
      <c r="BD57" s="6"/>
    </row>
    <row r="58" spans="1:56" ht="12.75" customHeight="1">
      <c r="A58" s="49" t="s">
        <v>4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ht="12.75" customHeight="1">
      <c r="A59" s="3">
        <v>33</v>
      </c>
      <c r="B59" s="34" t="s">
        <v>190</v>
      </c>
      <c r="C59" s="3">
        <v>0</v>
      </c>
      <c r="D59" s="3"/>
      <c r="E59" s="3">
        <v>12</v>
      </c>
      <c r="F59" s="3">
        <v>0</v>
      </c>
      <c r="G59" s="3">
        <v>9</v>
      </c>
      <c r="H59" s="3">
        <v>9</v>
      </c>
      <c r="I59" s="3">
        <v>1</v>
      </c>
      <c r="J59" s="3">
        <v>0</v>
      </c>
      <c r="K59" s="3">
        <v>2</v>
      </c>
      <c r="L59" s="3">
        <v>1</v>
      </c>
      <c r="M59" s="3">
        <v>1</v>
      </c>
      <c r="N59" s="3">
        <v>1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16">
        <f aca="true" t="shared" si="7" ref="AC59:AC66">SUM(AD59:AG59)</f>
        <v>12</v>
      </c>
      <c r="AD59" s="16">
        <v>6</v>
      </c>
      <c r="AE59" s="16">
        <v>0</v>
      </c>
      <c r="AF59" s="16">
        <v>6</v>
      </c>
      <c r="AG59" s="16">
        <v>0</v>
      </c>
      <c r="AH59" s="3">
        <v>0</v>
      </c>
      <c r="AI59" s="3">
        <v>0</v>
      </c>
      <c r="AJ59" s="3">
        <v>0</v>
      </c>
      <c r="AK59" s="3">
        <v>2</v>
      </c>
      <c r="AL59" s="39">
        <v>0</v>
      </c>
      <c r="AM59" s="3">
        <v>0</v>
      </c>
      <c r="AN59" s="3"/>
      <c r="AO59" s="3">
        <v>2</v>
      </c>
      <c r="AP59" s="3">
        <v>2</v>
      </c>
      <c r="AQ59" s="3">
        <v>0</v>
      </c>
      <c r="AR59" s="3">
        <v>0</v>
      </c>
      <c r="AS59" s="3">
        <v>1</v>
      </c>
      <c r="AT59" s="3">
        <v>1</v>
      </c>
      <c r="AU59" s="3">
        <v>1</v>
      </c>
      <c r="AV59" s="3">
        <v>15</v>
      </c>
      <c r="AW59" s="3">
        <v>15</v>
      </c>
      <c r="AX59" s="3">
        <v>1</v>
      </c>
      <c r="AY59" s="3">
        <v>1</v>
      </c>
      <c r="AZ59" s="50">
        <v>1</v>
      </c>
      <c r="BA59" s="51"/>
      <c r="BB59" s="3">
        <v>0</v>
      </c>
      <c r="BC59" s="3">
        <v>0</v>
      </c>
      <c r="BD59" s="3">
        <v>0.34</v>
      </c>
    </row>
    <row r="60" spans="1:56" ht="12.75" customHeight="1">
      <c r="A60" s="3">
        <v>34</v>
      </c>
      <c r="B60" s="34" t="s">
        <v>189</v>
      </c>
      <c r="C60" s="3">
        <v>1</v>
      </c>
      <c r="D60" s="3"/>
      <c r="E60" s="3">
        <v>0</v>
      </c>
      <c r="F60" s="3">
        <v>0</v>
      </c>
      <c r="G60" s="3">
        <v>23</v>
      </c>
      <c r="H60" s="3">
        <v>27</v>
      </c>
      <c r="I60" s="3">
        <v>27</v>
      </c>
      <c r="J60" s="3">
        <v>0</v>
      </c>
      <c r="K60" s="3">
        <v>0</v>
      </c>
      <c r="L60" s="3">
        <v>27</v>
      </c>
      <c r="M60" s="3">
        <v>321</v>
      </c>
      <c r="N60" s="3">
        <v>321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16">
        <f t="shared" si="7"/>
        <v>120</v>
      </c>
      <c r="AD60" s="16">
        <v>107</v>
      </c>
      <c r="AE60" s="16">
        <v>0</v>
      </c>
      <c r="AF60" s="16">
        <v>0</v>
      </c>
      <c r="AG60" s="16">
        <v>13</v>
      </c>
      <c r="AH60" s="3">
        <v>13</v>
      </c>
      <c r="AI60" s="3">
        <v>10</v>
      </c>
      <c r="AJ60" s="3">
        <v>0</v>
      </c>
      <c r="AK60" s="3">
        <v>0</v>
      </c>
      <c r="AL60" s="39">
        <v>0</v>
      </c>
      <c r="AM60" s="3">
        <v>0</v>
      </c>
      <c r="AN60" s="3"/>
      <c r="AO60" s="3">
        <v>0</v>
      </c>
      <c r="AP60" s="3">
        <v>0</v>
      </c>
      <c r="AQ60" s="3">
        <v>0</v>
      </c>
      <c r="AR60" s="3">
        <v>0</v>
      </c>
      <c r="AS60" s="3">
        <v>154</v>
      </c>
      <c r="AT60" s="3">
        <v>506</v>
      </c>
      <c r="AU60" s="3">
        <v>506</v>
      </c>
      <c r="AV60" s="3">
        <v>380</v>
      </c>
      <c r="AW60" s="3">
        <v>380</v>
      </c>
      <c r="AX60" s="3">
        <v>3</v>
      </c>
      <c r="AY60" s="3">
        <v>0</v>
      </c>
      <c r="AZ60" s="50">
        <v>0</v>
      </c>
      <c r="BA60" s="51"/>
      <c r="BB60" s="3">
        <v>0</v>
      </c>
      <c r="BC60" s="3">
        <v>0</v>
      </c>
      <c r="BD60" s="3">
        <v>23.073</v>
      </c>
    </row>
    <row r="61" spans="1:56" ht="12.75" customHeight="1">
      <c r="A61" s="3">
        <v>35</v>
      </c>
      <c r="B61" s="34" t="s">
        <v>188</v>
      </c>
      <c r="C61" s="3">
        <v>0</v>
      </c>
      <c r="D61" s="3"/>
      <c r="E61" s="3">
        <v>2</v>
      </c>
      <c r="F61" s="3">
        <v>2</v>
      </c>
      <c r="G61" s="3">
        <v>0</v>
      </c>
      <c r="H61" s="3">
        <v>12</v>
      </c>
      <c r="I61" s="3">
        <v>8</v>
      </c>
      <c r="J61" s="3">
        <v>0</v>
      </c>
      <c r="K61" s="3">
        <v>4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16">
        <f t="shared" si="7"/>
        <v>12</v>
      </c>
      <c r="AD61" s="16">
        <v>12</v>
      </c>
      <c r="AE61" s="16">
        <v>0</v>
      </c>
      <c r="AF61" s="16">
        <v>0</v>
      </c>
      <c r="AG61" s="16">
        <v>0</v>
      </c>
      <c r="AH61" s="3">
        <v>0</v>
      </c>
      <c r="AI61" s="3">
        <v>0</v>
      </c>
      <c r="AJ61" s="3">
        <v>0</v>
      </c>
      <c r="AK61" s="3">
        <v>0</v>
      </c>
      <c r="AL61" s="39">
        <v>0</v>
      </c>
      <c r="AM61" s="3">
        <v>0</v>
      </c>
      <c r="AN61" s="3"/>
      <c r="AO61" s="3">
        <v>0</v>
      </c>
      <c r="AP61" s="3">
        <v>0</v>
      </c>
      <c r="AQ61" s="3">
        <v>0</v>
      </c>
      <c r="AR61" s="3">
        <v>19</v>
      </c>
      <c r="AS61" s="3">
        <v>12</v>
      </c>
      <c r="AT61" s="3">
        <v>35</v>
      </c>
      <c r="AU61" s="3">
        <v>11</v>
      </c>
      <c r="AV61" s="3">
        <v>36</v>
      </c>
      <c r="AW61" s="3">
        <v>24</v>
      </c>
      <c r="AX61" s="3">
        <v>0</v>
      </c>
      <c r="AY61" s="3">
        <v>0</v>
      </c>
      <c r="AZ61" s="50">
        <v>0</v>
      </c>
      <c r="BA61" s="51"/>
      <c r="BB61" s="3">
        <v>0</v>
      </c>
      <c r="BC61" s="3">
        <v>0</v>
      </c>
      <c r="BD61" s="3">
        <v>12</v>
      </c>
    </row>
    <row r="62" spans="1:56" ht="12.75" customHeight="1">
      <c r="A62" s="3">
        <v>36</v>
      </c>
      <c r="B62" s="34" t="s">
        <v>187</v>
      </c>
      <c r="C62" s="3">
        <v>1</v>
      </c>
      <c r="D62" s="3"/>
      <c r="E62" s="3">
        <v>2</v>
      </c>
      <c r="F62" s="3">
        <v>0</v>
      </c>
      <c r="G62" s="3">
        <v>4</v>
      </c>
      <c r="H62" s="3">
        <v>11</v>
      </c>
      <c r="I62" s="3">
        <v>4</v>
      </c>
      <c r="J62" s="3">
        <v>0</v>
      </c>
      <c r="K62" s="3">
        <v>0</v>
      </c>
      <c r="L62" s="3">
        <v>19</v>
      </c>
      <c r="M62" s="3">
        <v>29</v>
      </c>
      <c r="N62" s="3">
        <v>28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16">
        <f t="shared" si="7"/>
        <v>25</v>
      </c>
      <c r="AD62" s="16">
        <v>23</v>
      </c>
      <c r="AE62" s="16">
        <v>0</v>
      </c>
      <c r="AF62" s="16">
        <v>2</v>
      </c>
      <c r="AG62" s="16">
        <v>0</v>
      </c>
      <c r="AH62" s="3">
        <v>0</v>
      </c>
      <c r="AI62" s="3">
        <v>0</v>
      </c>
      <c r="AJ62" s="3">
        <v>0</v>
      </c>
      <c r="AK62" s="3">
        <v>3</v>
      </c>
      <c r="AL62" s="39">
        <v>0</v>
      </c>
      <c r="AM62" s="3">
        <v>0</v>
      </c>
      <c r="AN62" s="3"/>
      <c r="AO62" s="3">
        <v>3</v>
      </c>
      <c r="AP62" s="3">
        <v>3</v>
      </c>
      <c r="AQ62" s="3">
        <v>0</v>
      </c>
      <c r="AR62" s="3">
        <v>0</v>
      </c>
      <c r="AS62" s="3">
        <v>16</v>
      </c>
      <c r="AT62" s="3">
        <v>14</v>
      </c>
      <c r="AU62" s="3">
        <v>11</v>
      </c>
      <c r="AV62" s="3">
        <v>19</v>
      </c>
      <c r="AW62" s="3">
        <v>17</v>
      </c>
      <c r="AX62" s="3">
        <v>5</v>
      </c>
      <c r="AY62" s="3">
        <v>0</v>
      </c>
      <c r="AZ62" s="50">
        <v>0</v>
      </c>
      <c r="BA62" s="51"/>
      <c r="BB62" s="3">
        <v>0</v>
      </c>
      <c r="BC62" s="3">
        <v>0</v>
      </c>
      <c r="BD62" s="3">
        <v>0</v>
      </c>
    </row>
    <row r="63" spans="1:56" ht="12.75" customHeight="1">
      <c r="A63" s="3">
        <v>37</v>
      </c>
      <c r="B63" s="34" t="s">
        <v>186</v>
      </c>
      <c r="C63" s="34">
        <v>1</v>
      </c>
      <c r="D63" s="3"/>
      <c r="E63" s="3">
        <v>0</v>
      </c>
      <c r="F63" s="3">
        <v>0</v>
      </c>
      <c r="G63" s="3">
        <v>1</v>
      </c>
      <c r="H63" s="34">
        <v>2</v>
      </c>
      <c r="I63" s="3">
        <v>2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16">
        <f t="shared" si="7"/>
        <v>12</v>
      </c>
      <c r="AD63" s="16">
        <v>12</v>
      </c>
      <c r="AE63" s="16">
        <v>0</v>
      </c>
      <c r="AF63" s="16">
        <v>0</v>
      </c>
      <c r="AG63" s="16">
        <v>0</v>
      </c>
      <c r="AH63" s="3">
        <v>0</v>
      </c>
      <c r="AI63" s="3">
        <v>0</v>
      </c>
      <c r="AJ63" s="3">
        <v>0</v>
      </c>
      <c r="AK63" s="3">
        <v>0</v>
      </c>
      <c r="AL63" s="39">
        <v>0</v>
      </c>
      <c r="AM63" s="3">
        <v>0</v>
      </c>
      <c r="AN63" s="3"/>
      <c r="AO63" s="3">
        <v>0</v>
      </c>
      <c r="AP63" s="3">
        <v>0</v>
      </c>
      <c r="AQ63" s="3">
        <v>0</v>
      </c>
      <c r="AR63" s="3">
        <v>0</v>
      </c>
      <c r="AS63" s="3">
        <v>14</v>
      </c>
      <c r="AT63" s="3">
        <v>30</v>
      </c>
      <c r="AU63" s="3">
        <v>27</v>
      </c>
      <c r="AV63" s="3">
        <v>126</v>
      </c>
      <c r="AW63" s="3">
        <v>117</v>
      </c>
      <c r="AX63" s="3">
        <v>12</v>
      </c>
      <c r="AY63" s="3">
        <v>0</v>
      </c>
      <c r="AZ63" s="50">
        <v>0</v>
      </c>
      <c r="BA63" s="51"/>
      <c r="BB63" s="3">
        <v>0</v>
      </c>
      <c r="BC63" s="3">
        <v>0</v>
      </c>
      <c r="BD63" s="3">
        <v>0.89</v>
      </c>
    </row>
    <row r="64" spans="1:56" ht="12.75" customHeight="1">
      <c r="A64" s="3">
        <v>38</v>
      </c>
      <c r="B64" s="34" t="s">
        <v>185</v>
      </c>
      <c r="C64" s="3">
        <v>1</v>
      </c>
      <c r="D64" s="3"/>
      <c r="E64" s="3">
        <v>0</v>
      </c>
      <c r="F64" s="3">
        <v>0</v>
      </c>
      <c r="G64" s="3">
        <v>7</v>
      </c>
      <c r="H64" s="3">
        <v>87</v>
      </c>
      <c r="I64" s="3">
        <v>87</v>
      </c>
      <c r="J64" s="3">
        <v>0</v>
      </c>
      <c r="K64" s="3">
        <v>0</v>
      </c>
      <c r="L64" s="3">
        <v>87</v>
      </c>
      <c r="M64" s="3">
        <v>720</v>
      </c>
      <c r="N64" s="3">
        <v>658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16">
        <f t="shared" si="7"/>
        <v>71</v>
      </c>
      <c r="AD64" s="16">
        <v>64</v>
      </c>
      <c r="AE64" s="16">
        <v>0</v>
      </c>
      <c r="AF64" s="16">
        <v>0</v>
      </c>
      <c r="AG64" s="16">
        <v>7</v>
      </c>
      <c r="AH64" s="3">
        <v>7</v>
      </c>
      <c r="AI64" s="3">
        <v>7</v>
      </c>
      <c r="AJ64" s="3">
        <v>0</v>
      </c>
      <c r="AK64" s="3">
        <v>0</v>
      </c>
      <c r="AL64" s="39">
        <v>0</v>
      </c>
      <c r="AM64" s="3">
        <v>0</v>
      </c>
      <c r="AN64" s="3"/>
      <c r="AO64" s="3">
        <v>0</v>
      </c>
      <c r="AP64" s="3">
        <v>0</v>
      </c>
      <c r="AQ64" s="3">
        <v>0</v>
      </c>
      <c r="AR64" s="3">
        <v>0</v>
      </c>
      <c r="AS64" s="3">
        <v>45</v>
      </c>
      <c r="AT64" s="3">
        <v>64</v>
      </c>
      <c r="AU64" s="3">
        <v>59</v>
      </c>
      <c r="AV64" s="3">
        <v>43</v>
      </c>
      <c r="AW64" s="3">
        <v>40</v>
      </c>
      <c r="AX64" s="3">
        <v>0</v>
      </c>
      <c r="AY64" s="3">
        <v>0</v>
      </c>
      <c r="AZ64" s="50">
        <v>0</v>
      </c>
      <c r="BA64" s="51"/>
      <c r="BB64" s="3">
        <v>0</v>
      </c>
      <c r="BC64" s="3">
        <v>0</v>
      </c>
      <c r="BD64" s="3">
        <v>18.36</v>
      </c>
    </row>
    <row r="65" spans="1:56" ht="12.75" customHeight="1">
      <c r="A65" s="3">
        <v>39</v>
      </c>
      <c r="B65" s="34" t="s">
        <v>184</v>
      </c>
      <c r="C65" s="3">
        <v>1</v>
      </c>
      <c r="D65" s="3"/>
      <c r="E65" s="3">
        <v>0</v>
      </c>
      <c r="F65" s="3">
        <v>0</v>
      </c>
      <c r="G65" s="3">
        <v>10</v>
      </c>
      <c r="H65" s="3">
        <v>391</v>
      </c>
      <c r="I65" s="3">
        <v>391</v>
      </c>
      <c r="J65" s="3">
        <v>0</v>
      </c>
      <c r="K65" s="3">
        <v>1</v>
      </c>
      <c r="L65" s="3">
        <v>7</v>
      </c>
      <c r="M65" s="3">
        <v>15</v>
      </c>
      <c r="N65" s="3">
        <v>15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16">
        <f t="shared" si="7"/>
        <v>191</v>
      </c>
      <c r="AD65" s="16">
        <v>191</v>
      </c>
      <c r="AE65" s="16">
        <v>0</v>
      </c>
      <c r="AF65" s="16">
        <v>0</v>
      </c>
      <c r="AG65" s="16">
        <v>0</v>
      </c>
      <c r="AH65" s="3">
        <v>2</v>
      </c>
      <c r="AI65" s="3">
        <v>2</v>
      </c>
      <c r="AJ65" s="3">
        <v>0</v>
      </c>
      <c r="AK65" s="3">
        <v>0</v>
      </c>
      <c r="AL65" s="39">
        <v>0</v>
      </c>
      <c r="AM65" s="3">
        <v>0</v>
      </c>
      <c r="AN65" s="3"/>
      <c r="AO65" s="3">
        <v>0</v>
      </c>
      <c r="AP65" s="3">
        <v>0</v>
      </c>
      <c r="AQ65" s="3">
        <v>0</v>
      </c>
      <c r="AR65" s="3">
        <v>13</v>
      </c>
      <c r="AS65" s="3">
        <v>229</v>
      </c>
      <c r="AT65" s="3">
        <v>2571</v>
      </c>
      <c r="AU65" s="3">
        <v>2571</v>
      </c>
      <c r="AV65" s="3">
        <v>2571</v>
      </c>
      <c r="AW65" s="3">
        <v>2571</v>
      </c>
      <c r="AX65" s="3">
        <v>16</v>
      </c>
      <c r="AY65" s="3">
        <v>0</v>
      </c>
      <c r="AZ65" s="50">
        <v>0</v>
      </c>
      <c r="BA65" s="51"/>
      <c r="BB65" s="3">
        <v>0</v>
      </c>
      <c r="BC65" s="3">
        <v>0</v>
      </c>
      <c r="BD65" s="3">
        <v>10.732</v>
      </c>
    </row>
    <row r="66" spans="1:56" ht="12.75" customHeight="1">
      <c r="A66" s="3">
        <v>40</v>
      </c>
      <c r="B66" s="34" t="s">
        <v>183</v>
      </c>
      <c r="C66" s="3">
        <v>0</v>
      </c>
      <c r="D66" s="3"/>
      <c r="E66" s="3">
        <v>6</v>
      </c>
      <c r="F66" s="3">
        <v>2</v>
      </c>
      <c r="G66" s="3">
        <v>0</v>
      </c>
      <c r="H66" s="3">
        <v>7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16">
        <f t="shared" si="7"/>
        <v>14</v>
      </c>
      <c r="AD66" s="16">
        <v>14</v>
      </c>
      <c r="AE66" s="16">
        <v>0</v>
      </c>
      <c r="AF66" s="16">
        <v>0</v>
      </c>
      <c r="AG66" s="16">
        <v>0</v>
      </c>
      <c r="AH66" s="3">
        <v>0</v>
      </c>
      <c r="AI66" s="3">
        <v>0</v>
      </c>
      <c r="AJ66" s="3">
        <v>0</v>
      </c>
      <c r="AK66" s="3">
        <v>0</v>
      </c>
      <c r="AL66" s="39">
        <v>0</v>
      </c>
      <c r="AM66" s="3">
        <v>0</v>
      </c>
      <c r="AN66" s="3"/>
      <c r="AO66" s="3">
        <v>0</v>
      </c>
      <c r="AP66" s="3">
        <v>0</v>
      </c>
      <c r="AQ66" s="3">
        <v>0</v>
      </c>
      <c r="AR66" s="3">
        <v>5</v>
      </c>
      <c r="AS66" s="3">
        <v>7</v>
      </c>
      <c r="AT66" s="3">
        <v>4</v>
      </c>
      <c r="AU66" s="3">
        <v>4</v>
      </c>
      <c r="AV66" s="3">
        <v>108</v>
      </c>
      <c r="AW66" s="3">
        <v>108</v>
      </c>
      <c r="AX66" s="3">
        <v>2</v>
      </c>
      <c r="AY66" s="3">
        <v>0</v>
      </c>
      <c r="AZ66" s="50">
        <v>0</v>
      </c>
      <c r="BA66" s="51"/>
      <c r="BB66" s="3">
        <v>0</v>
      </c>
      <c r="BC66" s="3">
        <v>0</v>
      </c>
      <c r="BD66" s="3">
        <v>0.06</v>
      </c>
    </row>
    <row r="67" spans="1:56" s="33" customFormat="1" ht="12.75" customHeight="1">
      <c r="A67" s="31"/>
      <c r="B67" s="32" t="s">
        <v>10</v>
      </c>
      <c r="C67" s="31">
        <f>SUM(C59:C66)</f>
        <v>5</v>
      </c>
      <c r="D67" s="31">
        <f aca="true" t="shared" si="8" ref="D67:BD67">SUM(D59:D66)</f>
        <v>0</v>
      </c>
      <c r="E67" s="31">
        <f t="shared" si="8"/>
        <v>22</v>
      </c>
      <c r="F67" s="31">
        <f t="shared" si="8"/>
        <v>4</v>
      </c>
      <c r="G67" s="31">
        <f t="shared" si="8"/>
        <v>54</v>
      </c>
      <c r="H67" s="31">
        <f t="shared" si="8"/>
        <v>546</v>
      </c>
      <c r="I67" s="31">
        <f t="shared" si="8"/>
        <v>520</v>
      </c>
      <c r="J67" s="31">
        <f t="shared" si="8"/>
        <v>0</v>
      </c>
      <c r="K67" s="31">
        <f t="shared" si="8"/>
        <v>7</v>
      </c>
      <c r="L67" s="31">
        <f t="shared" si="8"/>
        <v>141</v>
      </c>
      <c r="M67" s="31">
        <f t="shared" si="8"/>
        <v>1086</v>
      </c>
      <c r="N67" s="31">
        <f t="shared" si="8"/>
        <v>1023</v>
      </c>
      <c r="O67" s="31">
        <f t="shared" si="8"/>
        <v>0</v>
      </c>
      <c r="P67" s="31">
        <f t="shared" si="8"/>
        <v>0</v>
      </c>
      <c r="Q67" s="31">
        <f t="shared" si="8"/>
        <v>0</v>
      </c>
      <c r="R67" s="31">
        <f t="shared" si="8"/>
        <v>0</v>
      </c>
      <c r="S67" s="31">
        <f t="shared" si="8"/>
        <v>0</v>
      </c>
      <c r="T67" s="31">
        <f t="shared" si="8"/>
        <v>0</v>
      </c>
      <c r="U67" s="31">
        <f t="shared" si="8"/>
        <v>0</v>
      </c>
      <c r="V67" s="31">
        <f t="shared" si="8"/>
        <v>0</v>
      </c>
      <c r="W67" s="31">
        <f t="shared" si="8"/>
        <v>0</v>
      </c>
      <c r="X67" s="31">
        <f t="shared" si="8"/>
        <v>0</v>
      </c>
      <c r="Y67" s="31">
        <f t="shared" si="8"/>
        <v>0</v>
      </c>
      <c r="Z67" s="31">
        <f t="shared" si="8"/>
        <v>0</v>
      </c>
      <c r="AA67" s="31">
        <f t="shared" si="8"/>
        <v>0</v>
      </c>
      <c r="AB67" s="31">
        <f t="shared" si="8"/>
        <v>0</v>
      </c>
      <c r="AC67" s="31">
        <f t="shared" si="8"/>
        <v>457</v>
      </c>
      <c r="AD67" s="31">
        <f t="shared" si="8"/>
        <v>429</v>
      </c>
      <c r="AE67" s="31">
        <f t="shared" si="8"/>
        <v>0</v>
      </c>
      <c r="AF67" s="31">
        <f t="shared" si="8"/>
        <v>8</v>
      </c>
      <c r="AG67" s="31">
        <f t="shared" si="8"/>
        <v>20</v>
      </c>
      <c r="AH67" s="31">
        <f t="shared" si="8"/>
        <v>22</v>
      </c>
      <c r="AI67" s="31">
        <f t="shared" si="8"/>
        <v>19</v>
      </c>
      <c r="AJ67" s="31">
        <f t="shared" si="8"/>
        <v>0</v>
      </c>
      <c r="AK67" s="31">
        <f t="shared" si="8"/>
        <v>5</v>
      </c>
      <c r="AL67" s="39">
        <f t="shared" si="8"/>
        <v>0</v>
      </c>
      <c r="AM67" s="31">
        <f t="shared" si="8"/>
        <v>0</v>
      </c>
      <c r="AN67" s="31">
        <f t="shared" si="8"/>
        <v>0</v>
      </c>
      <c r="AO67" s="31">
        <f t="shared" si="8"/>
        <v>5</v>
      </c>
      <c r="AP67" s="31">
        <f t="shared" si="8"/>
        <v>5</v>
      </c>
      <c r="AQ67" s="31">
        <f t="shared" si="8"/>
        <v>0</v>
      </c>
      <c r="AR67" s="31">
        <f t="shared" si="8"/>
        <v>37</v>
      </c>
      <c r="AS67" s="31">
        <f t="shared" si="8"/>
        <v>478</v>
      </c>
      <c r="AT67" s="31">
        <f t="shared" si="8"/>
        <v>3225</v>
      </c>
      <c r="AU67" s="31">
        <f t="shared" si="8"/>
        <v>3190</v>
      </c>
      <c r="AV67" s="31">
        <f t="shared" si="8"/>
        <v>3298</v>
      </c>
      <c r="AW67" s="31">
        <f t="shared" si="8"/>
        <v>3272</v>
      </c>
      <c r="AX67" s="31">
        <f t="shared" si="8"/>
        <v>39</v>
      </c>
      <c r="AY67" s="31">
        <f>SUM(AY59:AY66)</f>
        <v>1</v>
      </c>
      <c r="AZ67" s="47">
        <f>SUM(AZ59:AZ66)</f>
        <v>1</v>
      </c>
      <c r="BA67" s="48"/>
      <c r="BB67" s="31">
        <f>SUM(BB59:BB66)</f>
        <v>0</v>
      </c>
      <c r="BC67" s="31">
        <f t="shared" si="8"/>
        <v>0</v>
      </c>
      <c r="BD67" s="31">
        <f t="shared" si="8"/>
        <v>65.455</v>
      </c>
    </row>
    <row r="68" spans="1:5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38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22"/>
      <c r="BA68" s="22"/>
      <c r="BB68" s="6"/>
      <c r="BC68" s="6"/>
      <c r="BD68" s="6"/>
    </row>
    <row r="69" spans="1:56" ht="12.75" customHeight="1">
      <c r="A69" s="49" t="s">
        <v>108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56" ht="12.75" customHeight="1">
      <c r="A70" s="3">
        <v>41</v>
      </c>
      <c r="B70" s="34" t="s">
        <v>182</v>
      </c>
      <c r="C70" s="3">
        <v>0</v>
      </c>
      <c r="D70" s="3"/>
      <c r="E70" s="3">
        <v>0</v>
      </c>
      <c r="F70" s="3">
        <v>0</v>
      </c>
      <c r="G70" s="3">
        <v>1</v>
      </c>
      <c r="H70" s="3">
        <v>2</v>
      </c>
      <c r="I70" s="3">
        <v>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16">
        <f>SUM(AD70:AG70)</f>
        <v>10</v>
      </c>
      <c r="AD70" s="16">
        <v>10</v>
      </c>
      <c r="AE70" s="16">
        <v>0</v>
      </c>
      <c r="AF70" s="16">
        <v>0</v>
      </c>
      <c r="AG70" s="16">
        <v>0</v>
      </c>
      <c r="AH70" s="3">
        <v>0</v>
      </c>
      <c r="AI70" s="3">
        <v>0</v>
      </c>
      <c r="AJ70" s="3">
        <v>0</v>
      </c>
      <c r="AK70" s="3">
        <v>0</v>
      </c>
      <c r="AL70" s="39">
        <v>0</v>
      </c>
      <c r="AM70" s="3">
        <v>0</v>
      </c>
      <c r="AN70" s="3"/>
      <c r="AO70" s="3">
        <v>0</v>
      </c>
      <c r="AP70" s="3">
        <v>0</v>
      </c>
      <c r="AQ70" s="3">
        <v>0</v>
      </c>
      <c r="AR70" s="3">
        <v>0</v>
      </c>
      <c r="AS70" s="3">
        <v>10</v>
      </c>
      <c r="AT70" s="3">
        <v>0</v>
      </c>
      <c r="AU70" s="3">
        <v>0</v>
      </c>
      <c r="AV70" s="3">
        <v>90</v>
      </c>
      <c r="AW70" s="3">
        <v>90</v>
      </c>
      <c r="AX70" s="3">
        <v>6</v>
      </c>
      <c r="AY70" s="3">
        <v>0</v>
      </c>
      <c r="AZ70" s="50">
        <v>0</v>
      </c>
      <c r="BA70" s="51"/>
      <c r="BB70" s="3">
        <v>0</v>
      </c>
      <c r="BC70" s="3">
        <v>0</v>
      </c>
      <c r="BD70" s="3">
        <v>0</v>
      </c>
    </row>
    <row r="71" spans="1:56" ht="12.75" customHeight="1">
      <c r="A71" s="3">
        <v>42</v>
      </c>
      <c r="B71" s="34" t="s">
        <v>181</v>
      </c>
      <c r="C71" s="3">
        <v>1</v>
      </c>
      <c r="D71" s="3"/>
      <c r="E71" s="3">
        <v>0</v>
      </c>
      <c r="F71" s="3">
        <v>0</v>
      </c>
      <c r="G71" s="3">
        <v>3</v>
      </c>
      <c r="H71" s="3">
        <v>11</v>
      </c>
      <c r="I71" s="3">
        <v>8</v>
      </c>
      <c r="J71" s="3">
        <v>0</v>
      </c>
      <c r="K71" s="3">
        <v>3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16">
        <f>SUM(AD71:AG71)</f>
        <v>29</v>
      </c>
      <c r="AD71" s="16">
        <v>29</v>
      </c>
      <c r="AE71" s="16">
        <v>0</v>
      </c>
      <c r="AF71" s="16">
        <v>0</v>
      </c>
      <c r="AG71" s="16">
        <v>0</v>
      </c>
      <c r="AH71" s="3">
        <v>0</v>
      </c>
      <c r="AI71" s="3">
        <v>0</v>
      </c>
      <c r="AJ71" s="3">
        <v>0</v>
      </c>
      <c r="AK71" s="3">
        <v>0</v>
      </c>
      <c r="AL71" s="39">
        <v>0</v>
      </c>
      <c r="AM71" s="3">
        <v>0</v>
      </c>
      <c r="AN71" s="3"/>
      <c r="AO71" s="3">
        <v>0</v>
      </c>
      <c r="AP71" s="3">
        <v>0</v>
      </c>
      <c r="AQ71" s="3">
        <v>0</v>
      </c>
      <c r="AR71" s="3">
        <v>0</v>
      </c>
      <c r="AS71" s="3">
        <v>33</v>
      </c>
      <c r="AT71" s="3">
        <v>23</v>
      </c>
      <c r="AU71" s="3">
        <v>17</v>
      </c>
      <c r="AV71" s="3">
        <v>67</v>
      </c>
      <c r="AW71" s="3">
        <v>28</v>
      </c>
      <c r="AX71" s="3">
        <v>3</v>
      </c>
      <c r="AY71" s="3">
        <v>0</v>
      </c>
      <c r="AZ71" s="50">
        <v>0</v>
      </c>
      <c r="BA71" s="51"/>
      <c r="BB71" s="3">
        <v>0</v>
      </c>
      <c r="BC71" s="3">
        <v>0</v>
      </c>
      <c r="BD71" s="3">
        <v>0</v>
      </c>
    </row>
    <row r="72" spans="1:56" ht="12.75" customHeight="1">
      <c r="A72" s="3">
        <v>43</v>
      </c>
      <c r="B72" s="34" t="s">
        <v>180</v>
      </c>
      <c r="C72" s="3">
        <v>1</v>
      </c>
      <c r="D72" s="3"/>
      <c r="E72" s="3">
        <v>6</v>
      </c>
      <c r="F72" s="3">
        <v>2</v>
      </c>
      <c r="G72" s="3">
        <v>19</v>
      </c>
      <c r="H72" s="3">
        <v>17</v>
      </c>
      <c r="I72" s="3">
        <v>0</v>
      </c>
      <c r="J72" s="3">
        <v>0</v>
      </c>
      <c r="K72" s="3">
        <v>0</v>
      </c>
      <c r="L72" s="3">
        <v>10</v>
      </c>
      <c r="M72" s="3">
        <v>6</v>
      </c>
      <c r="N72" s="3">
        <v>6</v>
      </c>
      <c r="O72" s="3">
        <v>0</v>
      </c>
      <c r="P72" s="3">
        <v>2</v>
      </c>
      <c r="Q72" s="3">
        <v>2</v>
      </c>
      <c r="R72" s="3">
        <v>0</v>
      </c>
      <c r="S72" s="3">
        <v>0</v>
      </c>
      <c r="T72" s="3">
        <v>2</v>
      </c>
      <c r="U72" s="3">
        <v>0</v>
      </c>
      <c r="V72" s="3">
        <v>1</v>
      </c>
      <c r="W72" s="3">
        <v>1</v>
      </c>
      <c r="X72" s="3">
        <v>1</v>
      </c>
      <c r="Y72" s="3">
        <v>0</v>
      </c>
      <c r="Z72" s="3">
        <v>0</v>
      </c>
      <c r="AA72" s="3">
        <v>0</v>
      </c>
      <c r="AB72" s="3">
        <v>0</v>
      </c>
      <c r="AC72" s="16">
        <f>SUM(AD72:AG72)</f>
        <v>26</v>
      </c>
      <c r="AD72" s="16">
        <v>17</v>
      </c>
      <c r="AE72" s="16">
        <v>0</v>
      </c>
      <c r="AF72" s="16">
        <v>2</v>
      </c>
      <c r="AG72" s="16">
        <v>7</v>
      </c>
      <c r="AH72" s="3">
        <v>2</v>
      </c>
      <c r="AI72" s="3">
        <v>2</v>
      </c>
      <c r="AJ72" s="3">
        <v>0</v>
      </c>
      <c r="AK72" s="3">
        <v>0</v>
      </c>
      <c r="AL72" s="39">
        <v>0</v>
      </c>
      <c r="AM72" s="3">
        <v>0</v>
      </c>
      <c r="AN72" s="3"/>
      <c r="AO72" s="3">
        <v>0</v>
      </c>
      <c r="AP72" s="3">
        <v>0</v>
      </c>
      <c r="AQ72" s="3">
        <v>0</v>
      </c>
      <c r="AR72" s="3">
        <v>0</v>
      </c>
      <c r="AS72" s="3">
        <v>15</v>
      </c>
      <c r="AT72" s="3">
        <v>40</v>
      </c>
      <c r="AU72" s="3">
        <v>50</v>
      </c>
      <c r="AV72" s="3">
        <v>97</v>
      </c>
      <c r="AW72" s="3">
        <v>93</v>
      </c>
      <c r="AX72" s="3">
        <v>1</v>
      </c>
      <c r="AY72" s="3">
        <v>6</v>
      </c>
      <c r="AZ72" s="50">
        <v>4</v>
      </c>
      <c r="BA72" s="51"/>
      <c r="BB72" s="3">
        <v>0</v>
      </c>
      <c r="BC72" s="3">
        <v>2</v>
      </c>
      <c r="BD72" s="3">
        <v>0.3</v>
      </c>
    </row>
    <row r="73" spans="1:56" ht="12.75" customHeight="1">
      <c r="A73" s="3">
        <v>44</v>
      </c>
      <c r="B73" s="34" t="s">
        <v>179</v>
      </c>
      <c r="C73" s="3">
        <v>1</v>
      </c>
      <c r="D73" s="3"/>
      <c r="E73" s="3">
        <v>0</v>
      </c>
      <c r="F73" s="3">
        <v>1</v>
      </c>
      <c r="G73" s="3">
        <v>2</v>
      </c>
      <c r="H73" s="3">
        <v>131</v>
      </c>
      <c r="I73" s="3">
        <v>131</v>
      </c>
      <c r="J73" s="3">
        <v>1</v>
      </c>
      <c r="K73" s="3">
        <v>1</v>
      </c>
      <c r="L73" s="3">
        <v>74</v>
      </c>
      <c r="M73" s="3">
        <v>183</v>
      </c>
      <c r="N73" s="3">
        <v>178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16">
        <f>SUM(AD73:AG73)</f>
        <v>118</v>
      </c>
      <c r="AD73" s="16">
        <v>117</v>
      </c>
      <c r="AE73" s="16">
        <v>0</v>
      </c>
      <c r="AF73" s="16">
        <v>1</v>
      </c>
      <c r="AG73" s="16">
        <v>0</v>
      </c>
      <c r="AH73" s="3">
        <v>0</v>
      </c>
      <c r="AI73" s="3">
        <v>0</v>
      </c>
      <c r="AJ73" s="3">
        <v>0</v>
      </c>
      <c r="AK73" s="3">
        <v>19</v>
      </c>
      <c r="AL73" s="39">
        <v>0</v>
      </c>
      <c r="AM73" s="3">
        <v>0</v>
      </c>
      <c r="AN73" s="3"/>
      <c r="AO73" s="3">
        <v>18</v>
      </c>
      <c r="AP73" s="3">
        <v>18</v>
      </c>
      <c r="AQ73" s="3">
        <v>0</v>
      </c>
      <c r="AR73" s="3">
        <v>32</v>
      </c>
      <c r="AS73" s="3">
        <v>174</v>
      </c>
      <c r="AT73" s="3">
        <v>122</v>
      </c>
      <c r="AU73" s="3">
        <v>104</v>
      </c>
      <c r="AV73" s="3">
        <v>1817</v>
      </c>
      <c r="AW73" s="3">
        <v>1714</v>
      </c>
      <c r="AX73" s="3">
        <v>94</v>
      </c>
      <c r="AY73" s="3">
        <v>1</v>
      </c>
      <c r="AZ73" s="50">
        <v>0</v>
      </c>
      <c r="BA73" s="51"/>
      <c r="BB73" s="3">
        <v>0</v>
      </c>
      <c r="BC73" s="3">
        <v>1</v>
      </c>
      <c r="BD73" s="3">
        <v>58.108</v>
      </c>
    </row>
    <row r="74" spans="1:56" ht="12.75" customHeight="1">
      <c r="A74" s="3">
        <v>45</v>
      </c>
      <c r="B74" s="34" t="s">
        <v>178</v>
      </c>
      <c r="C74" s="3">
        <v>0</v>
      </c>
      <c r="D74" s="3"/>
      <c r="E74" s="3">
        <v>0</v>
      </c>
      <c r="F74" s="3">
        <v>0</v>
      </c>
      <c r="G74" s="3">
        <v>5</v>
      </c>
      <c r="H74" s="3">
        <v>12</v>
      </c>
      <c r="I74" s="3">
        <v>6</v>
      </c>
      <c r="J74" s="3">
        <v>0</v>
      </c>
      <c r="K74" s="3">
        <v>6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16">
        <f>SUM(AD74:AG74)</f>
        <v>0</v>
      </c>
      <c r="AD74" s="16">
        <v>0</v>
      </c>
      <c r="AE74" s="16">
        <v>0</v>
      </c>
      <c r="AF74" s="16">
        <v>0</v>
      </c>
      <c r="AG74" s="16">
        <v>0</v>
      </c>
      <c r="AH74" s="3">
        <v>0</v>
      </c>
      <c r="AI74" s="3">
        <v>0</v>
      </c>
      <c r="AJ74" s="3">
        <v>0</v>
      </c>
      <c r="AK74" s="3">
        <v>0</v>
      </c>
      <c r="AL74" s="39">
        <v>0</v>
      </c>
      <c r="AM74" s="3">
        <v>0</v>
      </c>
      <c r="AN74" s="3"/>
      <c r="AO74" s="3">
        <v>0</v>
      </c>
      <c r="AP74" s="3">
        <v>0</v>
      </c>
      <c r="AQ74" s="3">
        <v>0</v>
      </c>
      <c r="AR74" s="3">
        <v>8</v>
      </c>
      <c r="AS74" s="3">
        <v>79</v>
      </c>
      <c r="AT74" s="3">
        <v>2</v>
      </c>
      <c r="AU74" s="3">
        <v>2</v>
      </c>
      <c r="AV74" s="3">
        <v>21</v>
      </c>
      <c r="AW74" s="3">
        <v>21</v>
      </c>
      <c r="AX74" s="3">
        <v>1</v>
      </c>
      <c r="AY74" s="3">
        <v>0</v>
      </c>
      <c r="AZ74" s="50">
        <v>0</v>
      </c>
      <c r="BA74" s="51"/>
      <c r="BB74" s="3">
        <v>0</v>
      </c>
      <c r="BC74" s="3">
        <v>0</v>
      </c>
      <c r="BD74" s="3">
        <v>0</v>
      </c>
    </row>
    <row r="75" spans="1:56" ht="12.75" customHeight="1">
      <c r="A75" s="3">
        <v>46</v>
      </c>
      <c r="B75" s="34" t="s">
        <v>177</v>
      </c>
      <c r="C75" s="3">
        <v>1</v>
      </c>
      <c r="D75" s="3"/>
      <c r="E75" s="3">
        <v>0</v>
      </c>
      <c r="F75" s="3">
        <v>0</v>
      </c>
      <c r="G75" s="3">
        <v>9</v>
      </c>
      <c r="H75" s="3">
        <v>141</v>
      </c>
      <c r="I75" s="3">
        <v>50</v>
      </c>
      <c r="J75" s="3">
        <v>0</v>
      </c>
      <c r="K75" s="3">
        <v>18</v>
      </c>
      <c r="L75" s="3">
        <v>109</v>
      </c>
      <c r="M75" s="3">
        <v>208</v>
      </c>
      <c r="N75" s="3">
        <v>196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16">
        <v>85</v>
      </c>
      <c r="AD75" s="16">
        <v>0</v>
      </c>
      <c r="AE75" s="16">
        <v>0</v>
      </c>
      <c r="AF75" s="16">
        <v>0</v>
      </c>
      <c r="AG75" s="16">
        <v>0</v>
      </c>
      <c r="AH75" s="3">
        <v>0</v>
      </c>
      <c r="AI75" s="3">
        <v>0</v>
      </c>
      <c r="AJ75" s="3">
        <v>0</v>
      </c>
      <c r="AK75" s="3">
        <v>0</v>
      </c>
      <c r="AL75" s="39">
        <v>0</v>
      </c>
      <c r="AM75" s="3">
        <v>0</v>
      </c>
      <c r="AN75" s="3"/>
      <c r="AO75" s="3">
        <v>0</v>
      </c>
      <c r="AP75" s="3">
        <v>0</v>
      </c>
      <c r="AQ75" s="3">
        <v>0</v>
      </c>
      <c r="AR75" s="3">
        <v>12</v>
      </c>
      <c r="AS75" s="3">
        <v>134</v>
      </c>
      <c r="AT75" s="3">
        <v>71</v>
      </c>
      <c r="AU75" s="3">
        <v>54</v>
      </c>
      <c r="AV75" s="3">
        <v>1030</v>
      </c>
      <c r="AW75" s="3">
        <v>1011</v>
      </c>
      <c r="AX75" s="3">
        <v>5</v>
      </c>
      <c r="AY75" s="3">
        <v>0</v>
      </c>
      <c r="AZ75" s="50">
        <v>0</v>
      </c>
      <c r="BA75" s="51"/>
      <c r="BB75" s="3">
        <v>0</v>
      </c>
      <c r="BC75" s="3">
        <v>0</v>
      </c>
      <c r="BD75" s="3">
        <v>20.115</v>
      </c>
    </row>
    <row r="76" spans="1:56" ht="12.75" customHeight="1">
      <c r="A76" s="3">
        <v>47</v>
      </c>
      <c r="B76" s="34" t="s">
        <v>176</v>
      </c>
      <c r="C76" s="3">
        <v>0</v>
      </c>
      <c r="D76" s="3"/>
      <c r="E76" s="3">
        <v>0</v>
      </c>
      <c r="F76" s="3">
        <v>0</v>
      </c>
      <c r="G76" s="3">
        <v>0</v>
      </c>
      <c r="H76" s="3">
        <v>17</v>
      </c>
      <c r="I76" s="3">
        <v>10</v>
      </c>
      <c r="J76" s="3">
        <v>0</v>
      </c>
      <c r="K76" s="3">
        <v>0</v>
      </c>
      <c r="L76" s="3">
        <v>17</v>
      </c>
      <c r="M76" s="3">
        <v>60</v>
      </c>
      <c r="N76" s="3">
        <v>60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16">
        <f>SUM(AD76:AG76)</f>
        <v>9</v>
      </c>
      <c r="AD76" s="16">
        <v>9</v>
      </c>
      <c r="AE76" s="16">
        <v>0</v>
      </c>
      <c r="AF76" s="16">
        <v>0</v>
      </c>
      <c r="AG76" s="16">
        <v>0</v>
      </c>
      <c r="AH76" s="3">
        <v>0</v>
      </c>
      <c r="AI76" s="3">
        <v>0</v>
      </c>
      <c r="AJ76" s="3">
        <v>0</v>
      </c>
      <c r="AK76" s="3">
        <v>0</v>
      </c>
      <c r="AL76" s="39">
        <v>0</v>
      </c>
      <c r="AM76" s="3">
        <v>0</v>
      </c>
      <c r="AN76" s="3"/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45</v>
      </c>
      <c r="AU76" s="3">
        <v>36</v>
      </c>
      <c r="AV76" s="3">
        <v>12</v>
      </c>
      <c r="AW76" s="3">
        <v>6</v>
      </c>
      <c r="AX76" s="3">
        <v>0</v>
      </c>
      <c r="AY76" s="3">
        <v>0</v>
      </c>
      <c r="AZ76" s="50">
        <v>0</v>
      </c>
      <c r="BA76" s="51"/>
      <c r="BB76" s="3">
        <v>0</v>
      </c>
      <c r="BC76" s="3">
        <v>0</v>
      </c>
      <c r="BD76" s="3">
        <v>0.165</v>
      </c>
    </row>
    <row r="77" spans="1:56" ht="12.75" customHeight="1">
      <c r="A77" s="3">
        <v>48</v>
      </c>
      <c r="B77" s="34" t="s">
        <v>175</v>
      </c>
      <c r="C77" s="3">
        <v>1</v>
      </c>
      <c r="D77" s="3"/>
      <c r="E77" s="3">
        <v>5</v>
      </c>
      <c r="F77" s="3">
        <v>2</v>
      </c>
      <c r="G77" s="3">
        <v>3</v>
      </c>
      <c r="H77" s="34">
        <v>832</v>
      </c>
      <c r="I77" s="3">
        <v>71</v>
      </c>
      <c r="J77" s="3">
        <v>0</v>
      </c>
      <c r="K77" s="3">
        <v>1</v>
      </c>
      <c r="L77" s="3">
        <v>18</v>
      </c>
      <c r="M77" s="3">
        <v>25</v>
      </c>
      <c r="N77" s="3">
        <v>24</v>
      </c>
      <c r="O77" s="3">
        <v>1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16">
        <f>SUM(AD77:AG77)</f>
        <v>378</v>
      </c>
      <c r="AD77" s="16">
        <v>376</v>
      </c>
      <c r="AE77" s="16">
        <v>0</v>
      </c>
      <c r="AF77" s="16">
        <v>0</v>
      </c>
      <c r="AG77" s="16">
        <v>2</v>
      </c>
      <c r="AH77" s="3">
        <v>1</v>
      </c>
      <c r="AI77" s="3">
        <v>0</v>
      </c>
      <c r="AJ77" s="3">
        <v>0</v>
      </c>
      <c r="AK77" s="3">
        <v>0</v>
      </c>
      <c r="AL77" s="39">
        <v>0</v>
      </c>
      <c r="AM77" s="3">
        <v>0</v>
      </c>
      <c r="AN77" s="3"/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303</v>
      </c>
      <c r="AU77" s="3">
        <v>239</v>
      </c>
      <c r="AV77" s="3">
        <v>1098</v>
      </c>
      <c r="AW77" s="3">
        <v>1055</v>
      </c>
      <c r="AX77" s="3">
        <v>49</v>
      </c>
      <c r="AY77" s="3">
        <v>0</v>
      </c>
      <c r="AZ77" s="50">
        <v>0</v>
      </c>
      <c r="BA77" s="51"/>
      <c r="BB77" s="3">
        <v>0</v>
      </c>
      <c r="BC77" s="3">
        <v>0</v>
      </c>
      <c r="BD77" s="3">
        <v>3.258</v>
      </c>
    </row>
    <row r="78" spans="1:56" ht="12.75" customHeight="1">
      <c r="A78" s="3">
        <v>49</v>
      </c>
      <c r="B78" s="34" t="s">
        <v>174</v>
      </c>
      <c r="C78" s="3">
        <v>1</v>
      </c>
      <c r="D78" s="3"/>
      <c r="E78" s="3">
        <v>0</v>
      </c>
      <c r="F78" s="3">
        <v>0</v>
      </c>
      <c r="G78" s="3">
        <v>7</v>
      </c>
      <c r="H78" s="3">
        <v>96</v>
      </c>
      <c r="I78" s="3">
        <v>96</v>
      </c>
      <c r="J78" s="3">
        <v>0</v>
      </c>
      <c r="K78" s="3">
        <v>0</v>
      </c>
      <c r="L78" s="3">
        <v>1</v>
      </c>
      <c r="M78" s="3">
        <v>5</v>
      </c>
      <c r="N78" s="3">
        <v>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1</v>
      </c>
      <c r="AA78" s="3">
        <v>1</v>
      </c>
      <c r="AB78" s="3">
        <v>1</v>
      </c>
      <c r="AC78" s="16">
        <f>SUM(AD78:AG78)</f>
        <v>88</v>
      </c>
      <c r="AD78" s="16">
        <v>88</v>
      </c>
      <c r="AE78" s="16">
        <v>0</v>
      </c>
      <c r="AF78" s="16">
        <v>0</v>
      </c>
      <c r="AG78" s="16">
        <v>0</v>
      </c>
      <c r="AH78" s="3">
        <v>1</v>
      </c>
      <c r="AI78" s="3">
        <v>0</v>
      </c>
      <c r="AJ78" s="3">
        <v>0</v>
      </c>
      <c r="AK78" s="3">
        <v>0</v>
      </c>
      <c r="AL78" s="39">
        <v>0</v>
      </c>
      <c r="AM78" s="3">
        <v>0</v>
      </c>
      <c r="AN78" s="3"/>
      <c r="AO78" s="3">
        <v>0</v>
      </c>
      <c r="AP78" s="3">
        <v>0</v>
      </c>
      <c r="AQ78" s="3">
        <v>0</v>
      </c>
      <c r="AR78" s="3">
        <v>0</v>
      </c>
      <c r="AS78" s="3">
        <v>112</v>
      </c>
      <c r="AT78" s="3">
        <v>47</v>
      </c>
      <c r="AU78" s="3">
        <v>32</v>
      </c>
      <c r="AV78" s="3">
        <v>341</v>
      </c>
      <c r="AW78" s="3">
        <v>255</v>
      </c>
      <c r="AX78" s="3">
        <v>0</v>
      </c>
      <c r="AY78" s="3">
        <v>0</v>
      </c>
      <c r="AZ78" s="50">
        <v>0</v>
      </c>
      <c r="BA78" s="51"/>
      <c r="BB78" s="3">
        <v>0</v>
      </c>
      <c r="BC78" s="3">
        <v>0</v>
      </c>
      <c r="BD78" s="3">
        <v>1.9</v>
      </c>
    </row>
    <row r="79" spans="1:56" ht="12.75" customHeight="1">
      <c r="A79" s="3">
        <v>50</v>
      </c>
      <c r="B79" s="34" t="s">
        <v>173</v>
      </c>
      <c r="C79" s="3">
        <v>1</v>
      </c>
      <c r="D79" s="3"/>
      <c r="E79" s="3">
        <v>0</v>
      </c>
      <c r="F79" s="3">
        <v>0</v>
      </c>
      <c r="G79" s="3">
        <v>32</v>
      </c>
      <c r="H79" s="3">
        <v>410</v>
      </c>
      <c r="I79" s="3">
        <v>8</v>
      </c>
      <c r="J79" s="3">
        <v>2</v>
      </c>
      <c r="K79" s="3">
        <v>1</v>
      </c>
      <c r="L79" s="3">
        <v>95</v>
      </c>
      <c r="M79" s="3">
        <v>285</v>
      </c>
      <c r="N79" s="3">
        <v>230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16">
        <f>SUM(AD79:AG79)</f>
        <v>155</v>
      </c>
      <c r="AD79" s="16">
        <v>146</v>
      </c>
      <c r="AE79" s="16">
        <v>0</v>
      </c>
      <c r="AF79" s="16">
        <v>0</v>
      </c>
      <c r="AG79" s="16">
        <v>9</v>
      </c>
      <c r="AH79" s="3">
        <v>2</v>
      </c>
      <c r="AI79" s="3">
        <v>2</v>
      </c>
      <c r="AJ79" s="3">
        <v>0</v>
      </c>
      <c r="AK79" s="3">
        <v>0</v>
      </c>
      <c r="AL79" s="39">
        <v>0</v>
      </c>
      <c r="AM79" s="3">
        <v>0</v>
      </c>
      <c r="AN79" s="3"/>
      <c r="AO79" s="3">
        <v>0</v>
      </c>
      <c r="AP79" s="3">
        <v>0</v>
      </c>
      <c r="AQ79" s="3">
        <v>0</v>
      </c>
      <c r="AR79" s="3">
        <v>26</v>
      </c>
      <c r="AS79" s="3">
        <v>413</v>
      </c>
      <c r="AT79" s="3">
        <v>483</v>
      </c>
      <c r="AU79" s="3">
        <v>215</v>
      </c>
      <c r="AV79" s="3">
        <v>3410</v>
      </c>
      <c r="AW79" s="3">
        <v>1050</v>
      </c>
      <c r="AX79" s="3">
        <v>17</v>
      </c>
      <c r="AY79" s="3">
        <v>0</v>
      </c>
      <c r="AZ79" s="50">
        <v>0</v>
      </c>
      <c r="BA79" s="51"/>
      <c r="BB79" s="3">
        <v>0</v>
      </c>
      <c r="BC79" s="3">
        <v>0</v>
      </c>
      <c r="BD79" s="3">
        <v>64</v>
      </c>
    </row>
    <row r="80" spans="1:56" s="33" customFormat="1" ht="12.75" customHeight="1">
      <c r="A80" s="31"/>
      <c r="B80" s="32" t="s">
        <v>10</v>
      </c>
      <c r="C80" s="31">
        <f>SUM(C70:C79)</f>
        <v>7</v>
      </c>
      <c r="D80" s="31">
        <f aca="true" t="shared" si="9" ref="D80:BD80">SUM(D70:D79)</f>
        <v>0</v>
      </c>
      <c r="E80" s="31">
        <f t="shared" si="9"/>
        <v>11</v>
      </c>
      <c r="F80" s="31">
        <f t="shared" si="9"/>
        <v>5</v>
      </c>
      <c r="G80" s="31">
        <f t="shared" si="9"/>
        <v>81</v>
      </c>
      <c r="H80" s="31">
        <f t="shared" si="9"/>
        <v>1669</v>
      </c>
      <c r="I80" s="31">
        <f t="shared" si="9"/>
        <v>382</v>
      </c>
      <c r="J80" s="31">
        <f t="shared" si="9"/>
        <v>3</v>
      </c>
      <c r="K80" s="31">
        <f t="shared" si="9"/>
        <v>30</v>
      </c>
      <c r="L80" s="31">
        <f t="shared" si="9"/>
        <v>324</v>
      </c>
      <c r="M80" s="31">
        <f t="shared" si="9"/>
        <v>772</v>
      </c>
      <c r="N80" s="31">
        <f t="shared" si="9"/>
        <v>697</v>
      </c>
      <c r="O80" s="31">
        <f t="shared" si="9"/>
        <v>1</v>
      </c>
      <c r="P80" s="31">
        <f t="shared" si="9"/>
        <v>2</v>
      </c>
      <c r="Q80" s="31">
        <f t="shared" si="9"/>
        <v>2</v>
      </c>
      <c r="R80" s="31">
        <f t="shared" si="9"/>
        <v>0</v>
      </c>
      <c r="S80" s="31">
        <f t="shared" si="9"/>
        <v>0</v>
      </c>
      <c r="T80" s="31">
        <f t="shared" si="9"/>
        <v>2</v>
      </c>
      <c r="U80" s="31">
        <f t="shared" si="9"/>
        <v>0</v>
      </c>
      <c r="V80" s="31">
        <f t="shared" si="9"/>
        <v>1</v>
      </c>
      <c r="W80" s="31">
        <f t="shared" si="9"/>
        <v>1</v>
      </c>
      <c r="X80" s="31">
        <f t="shared" si="9"/>
        <v>1</v>
      </c>
      <c r="Y80" s="31">
        <f t="shared" si="9"/>
        <v>0</v>
      </c>
      <c r="Z80" s="31">
        <f t="shared" si="9"/>
        <v>1</v>
      </c>
      <c r="AA80" s="31">
        <f t="shared" si="9"/>
        <v>1</v>
      </c>
      <c r="AB80" s="31">
        <f t="shared" si="9"/>
        <v>1</v>
      </c>
      <c r="AC80" s="31">
        <f t="shared" si="9"/>
        <v>898</v>
      </c>
      <c r="AD80" s="31">
        <f t="shared" si="9"/>
        <v>792</v>
      </c>
      <c r="AE80" s="31">
        <f t="shared" si="9"/>
        <v>0</v>
      </c>
      <c r="AF80" s="31">
        <f t="shared" si="9"/>
        <v>3</v>
      </c>
      <c r="AG80" s="31">
        <f t="shared" si="9"/>
        <v>18</v>
      </c>
      <c r="AH80" s="31">
        <f t="shared" si="9"/>
        <v>6</v>
      </c>
      <c r="AI80" s="31">
        <f t="shared" si="9"/>
        <v>4</v>
      </c>
      <c r="AJ80" s="31">
        <f t="shared" si="9"/>
        <v>0</v>
      </c>
      <c r="AK80" s="31">
        <f t="shared" si="9"/>
        <v>19</v>
      </c>
      <c r="AL80" s="39">
        <f t="shared" si="9"/>
        <v>0</v>
      </c>
      <c r="AM80" s="31">
        <f t="shared" si="9"/>
        <v>0</v>
      </c>
      <c r="AN80" s="31">
        <f t="shared" si="9"/>
        <v>0</v>
      </c>
      <c r="AO80" s="31">
        <f t="shared" si="9"/>
        <v>18</v>
      </c>
      <c r="AP80" s="31">
        <f t="shared" si="9"/>
        <v>18</v>
      </c>
      <c r="AQ80" s="31">
        <f t="shared" si="9"/>
        <v>0</v>
      </c>
      <c r="AR80" s="31">
        <f t="shared" si="9"/>
        <v>78</v>
      </c>
      <c r="AS80" s="31">
        <f t="shared" si="9"/>
        <v>970</v>
      </c>
      <c r="AT80" s="31">
        <f t="shared" si="9"/>
        <v>1136</v>
      </c>
      <c r="AU80" s="31">
        <f t="shared" si="9"/>
        <v>749</v>
      </c>
      <c r="AV80" s="31">
        <f t="shared" si="9"/>
        <v>7983</v>
      </c>
      <c r="AW80" s="31">
        <f t="shared" si="9"/>
        <v>5323</v>
      </c>
      <c r="AX80" s="31">
        <f t="shared" si="9"/>
        <v>176</v>
      </c>
      <c r="AY80" s="31">
        <f t="shared" si="9"/>
        <v>7</v>
      </c>
      <c r="AZ80" s="47">
        <f t="shared" si="9"/>
        <v>4</v>
      </c>
      <c r="BA80" s="48"/>
      <c r="BB80" s="31">
        <f t="shared" si="9"/>
        <v>0</v>
      </c>
      <c r="BC80" s="31">
        <f t="shared" si="9"/>
        <v>3</v>
      </c>
      <c r="BD80" s="31">
        <f t="shared" si="9"/>
        <v>147.846</v>
      </c>
    </row>
    <row r="81" spans="1:5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38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22"/>
      <c r="BA81" s="22"/>
      <c r="BB81" s="6"/>
      <c r="BC81" s="6"/>
      <c r="BD81" s="6"/>
    </row>
    <row r="82" spans="1:56" ht="12.75" customHeight="1">
      <c r="A82" s="49" t="s">
        <v>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</row>
    <row r="83" spans="1:56" ht="12.75" customHeight="1">
      <c r="A83" s="3">
        <v>51</v>
      </c>
      <c r="B83" s="34" t="s">
        <v>172</v>
      </c>
      <c r="C83" s="3">
        <v>1</v>
      </c>
      <c r="D83" s="3"/>
      <c r="E83" s="3">
        <v>0</v>
      </c>
      <c r="F83" s="3">
        <v>2</v>
      </c>
      <c r="G83" s="3">
        <v>12</v>
      </c>
      <c r="H83" s="3">
        <v>182</v>
      </c>
      <c r="I83" s="3">
        <v>178</v>
      </c>
      <c r="J83" s="3">
        <v>0</v>
      </c>
      <c r="K83" s="3">
        <v>0</v>
      </c>
      <c r="L83" s="3">
        <v>136</v>
      </c>
      <c r="M83" s="3">
        <v>216</v>
      </c>
      <c r="N83" s="3">
        <v>188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16">
        <f aca="true" t="shared" si="10" ref="AC83:AC90">SUM(AD83:AG83)</f>
        <v>328</v>
      </c>
      <c r="AD83" s="16">
        <v>125</v>
      </c>
      <c r="AE83" s="16">
        <v>0</v>
      </c>
      <c r="AF83" s="16">
        <v>0</v>
      </c>
      <c r="AG83" s="16">
        <v>203</v>
      </c>
      <c r="AH83" s="3">
        <v>21</v>
      </c>
      <c r="AI83" s="3">
        <v>4</v>
      </c>
      <c r="AJ83" s="3">
        <v>1</v>
      </c>
      <c r="AK83" s="3">
        <v>0</v>
      </c>
      <c r="AL83" s="39">
        <v>0</v>
      </c>
      <c r="AM83" s="3">
        <v>0</v>
      </c>
      <c r="AN83" s="3"/>
      <c r="AO83" s="3">
        <v>0</v>
      </c>
      <c r="AP83" s="3">
        <v>0</v>
      </c>
      <c r="AQ83" s="3">
        <v>0</v>
      </c>
      <c r="AR83" s="3">
        <v>4</v>
      </c>
      <c r="AS83" s="3">
        <v>363</v>
      </c>
      <c r="AT83" s="3">
        <v>258</v>
      </c>
      <c r="AU83" s="3">
        <v>254</v>
      </c>
      <c r="AV83" s="3">
        <v>1391</v>
      </c>
      <c r="AW83" s="3">
        <v>1341</v>
      </c>
      <c r="AX83" s="3">
        <v>11</v>
      </c>
      <c r="AY83" s="3">
        <v>0</v>
      </c>
      <c r="AZ83" s="50">
        <v>0</v>
      </c>
      <c r="BA83" s="51"/>
      <c r="BB83" s="3">
        <v>0</v>
      </c>
      <c r="BC83" s="3">
        <v>0</v>
      </c>
      <c r="BD83" s="3">
        <v>4.8</v>
      </c>
    </row>
    <row r="84" spans="1:56" ht="12.75" customHeight="1">
      <c r="A84" s="3">
        <v>52</v>
      </c>
      <c r="B84" s="34" t="s">
        <v>171</v>
      </c>
      <c r="C84" s="3">
        <v>0</v>
      </c>
      <c r="D84" s="3"/>
      <c r="E84" s="3">
        <v>0</v>
      </c>
      <c r="F84" s="3">
        <v>0</v>
      </c>
      <c r="G84" s="3">
        <v>5</v>
      </c>
      <c r="H84" s="3">
        <v>5</v>
      </c>
      <c r="I84" s="3">
        <v>5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16">
        <f t="shared" si="10"/>
        <v>2</v>
      </c>
      <c r="AD84" s="16">
        <v>1</v>
      </c>
      <c r="AE84" s="16">
        <v>0</v>
      </c>
      <c r="AF84" s="16">
        <v>0</v>
      </c>
      <c r="AG84" s="16">
        <v>1</v>
      </c>
      <c r="AH84" s="3">
        <v>1</v>
      </c>
      <c r="AI84" s="3">
        <v>1</v>
      </c>
      <c r="AJ84" s="3">
        <v>1</v>
      </c>
      <c r="AK84" s="3">
        <v>0</v>
      </c>
      <c r="AL84" s="39">
        <v>0</v>
      </c>
      <c r="AM84" s="3">
        <v>0</v>
      </c>
      <c r="AN84" s="3"/>
      <c r="AO84" s="3">
        <v>0</v>
      </c>
      <c r="AP84" s="3">
        <v>0</v>
      </c>
      <c r="AQ84" s="3">
        <v>0</v>
      </c>
      <c r="AR84" s="3">
        <v>1</v>
      </c>
      <c r="AS84" s="3">
        <v>4</v>
      </c>
      <c r="AT84" s="3">
        <v>2</v>
      </c>
      <c r="AU84" s="3">
        <v>2</v>
      </c>
      <c r="AV84" s="3">
        <v>8</v>
      </c>
      <c r="AW84" s="3">
        <v>8</v>
      </c>
      <c r="AX84" s="3">
        <v>0</v>
      </c>
      <c r="AY84" s="3">
        <v>1</v>
      </c>
      <c r="AZ84" s="50">
        <v>1</v>
      </c>
      <c r="BA84" s="51"/>
      <c r="BB84" s="3">
        <v>0</v>
      </c>
      <c r="BC84" s="3">
        <v>0</v>
      </c>
      <c r="BD84" s="3">
        <v>0.179</v>
      </c>
    </row>
    <row r="85" spans="1:56" ht="12.75" customHeight="1">
      <c r="A85" s="3">
        <v>53</v>
      </c>
      <c r="B85" s="34" t="s">
        <v>170</v>
      </c>
      <c r="C85" s="3">
        <v>1</v>
      </c>
      <c r="D85" s="3"/>
      <c r="E85" s="3">
        <v>0</v>
      </c>
      <c r="F85" s="3">
        <v>0</v>
      </c>
      <c r="G85" s="3">
        <v>0</v>
      </c>
      <c r="H85" s="3">
        <v>121</v>
      </c>
      <c r="I85" s="3">
        <v>15</v>
      </c>
      <c r="J85" s="3">
        <v>0</v>
      </c>
      <c r="K85" s="3">
        <v>2</v>
      </c>
      <c r="L85" s="3">
        <v>121</v>
      </c>
      <c r="M85" s="3">
        <v>311</v>
      </c>
      <c r="N85" s="3">
        <v>291</v>
      </c>
      <c r="O85" s="3">
        <v>1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4</v>
      </c>
      <c r="W85" s="3">
        <v>1</v>
      </c>
      <c r="X85" s="3">
        <v>1</v>
      </c>
      <c r="Y85" s="3">
        <v>0</v>
      </c>
      <c r="Z85" s="3">
        <v>1</v>
      </c>
      <c r="AA85" s="3">
        <v>1</v>
      </c>
      <c r="AB85" s="3">
        <v>0</v>
      </c>
      <c r="AC85" s="16">
        <f t="shared" si="10"/>
        <v>146</v>
      </c>
      <c r="AD85" s="16">
        <v>119</v>
      </c>
      <c r="AE85" s="16">
        <v>0</v>
      </c>
      <c r="AF85" s="16">
        <v>1</v>
      </c>
      <c r="AG85" s="16">
        <v>26</v>
      </c>
      <c r="AH85" s="3">
        <v>25</v>
      </c>
      <c r="AI85" s="3">
        <v>25</v>
      </c>
      <c r="AJ85" s="3">
        <v>1</v>
      </c>
      <c r="AK85" s="3">
        <v>1</v>
      </c>
      <c r="AL85" s="39">
        <v>0</v>
      </c>
      <c r="AM85" s="3">
        <v>0</v>
      </c>
      <c r="AN85" s="3"/>
      <c r="AO85" s="3">
        <v>1</v>
      </c>
      <c r="AP85" s="3">
        <v>1</v>
      </c>
      <c r="AQ85" s="3">
        <v>0</v>
      </c>
      <c r="AR85" s="3">
        <v>58</v>
      </c>
      <c r="AS85" s="3">
        <v>127</v>
      </c>
      <c r="AT85" s="3">
        <v>342</v>
      </c>
      <c r="AU85" s="3">
        <v>333</v>
      </c>
      <c r="AV85" s="3">
        <v>689</v>
      </c>
      <c r="AW85" s="3">
        <v>683</v>
      </c>
      <c r="AX85" s="3">
        <v>0</v>
      </c>
      <c r="AY85" s="3">
        <v>1</v>
      </c>
      <c r="AZ85" s="50">
        <v>0</v>
      </c>
      <c r="BA85" s="51"/>
      <c r="BB85" s="3">
        <v>0</v>
      </c>
      <c r="BC85" s="3">
        <v>1</v>
      </c>
      <c r="BD85" s="3">
        <v>4.88</v>
      </c>
    </row>
    <row r="86" spans="1:56" ht="12.75" customHeight="1">
      <c r="A86" s="3">
        <v>54</v>
      </c>
      <c r="B86" s="34" t="s">
        <v>169</v>
      </c>
      <c r="C86" s="3">
        <v>1</v>
      </c>
      <c r="D86" s="3"/>
      <c r="E86" s="3">
        <v>3</v>
      </c>
      <c r="F86" s="3">
        <v>2</v>
      </c>
      <c r="G86" s="3">
        <v>35</v>
      </c>
      <c r="H86" s="3">
        <v>219</v>
      </c>
      <c r="I86" s="3">
        <v>53</v>
      </c>
      <c r="J86" s="3">
        <v>3</v>
      </c>
      <c r="K86" s="3">
        <v>11</v>
      </c>
      <c r="L86" s="3">
        <v>39</v>
      </c>
      <c r="M86" s="3">
        <v>147</v>
      </c>
      <c r="N86" s="3">
        <v>143</v>
      </c>
      <c r="O86" s="3">
        <v>0</v>
      </c>
      <c r="P86" s="3">
        <v>3</v>
      </c>
      <c r="Q86" s="3">
        <v>3</v>
      </c>
      <c r="R86" s="3">
        <v>0</v>
      </c>
      <c r="S86" s="3">
        <v>0</v>
      </c>
      <c r="T86" s="3">
        <v>2</v>
      </c>
      <c r="U86" s="3">
        <v>0</v>
      </c>
      <c r="V86" s="3">
        <v>11</v>
      </c>
      <c r="W86" s="3">
        <v>2</v>
      </c>
      <c r="X86" s="3">
        <v>2</v>
      </c>
      <c r="Y86" s="3">
        <v>0</v>
      </c>
      <c r="Z86" s="3">
        <v>0</v>
      </c>
      <c r="AA86" s="3">
        <v>0</v>
      </c>
      <c r="AB86" s="3">
        <v>0</v>
      </c>
      <c r="AC86" s="16">
        <f t="shared" si="10"/>
        <v>92</v>
      </c>
      <c r="AD86" s="16">
        <v>89</v>
      </c>
      <c r="AE86" s="16">
        <v>0</v>
      </c>
      <c r="AF86" s="16">
        <v>0</v>
      </c>
      <c r="AG86" s="16">
        <v>3</v>
      </c>
      <c r="AH86" s="3">
        <v>3</v>
      </c>
      <c r="AI86" s="3">
        <v>2</v>
      </c>
      <c r="AJ86" s="3">
        <v>1</v>
      </c>
      <c r="AK86" s="3">
        <v>0</v>
      </c>
      <c r="AL86" s="39">
        <v>0</v>
      </c>
      <c r="AM86" s="3">
        <v>0</v>
      </c>
      <c r="AN86" s="3"/>
      <c r="AO86" s="3">
        <v>0</v>
      </c>
      <c r="AP86" s="3">
        <v>0</v>
      </c>
      <c r="AQ86" s="3">
        <v>0</v>
      </c>
      <c r="AR86" s="3">
        <v>1</v>
      </c>
      <c r="AS86" s="3">
        <v>89</v>
      </c>
      <c r="AT86" s="3">
        <v>241</v>
      </c>
      <c r="AU86" s="3">
        <v>237</v>
      </c>
      <c r="AV86" s="3">
        <v>398</v>
      </c>
      <c r="AW86" s="3">
        <v>393</v>
      </c>
      <c r="AX86" s="3">
        <v>18</v>
      </c>
      <c r="AY86" s="3">
        <v>1</v>
      </c>
      <c r="AZ86" s="50">
        <v>0</v>
      </c>
      <c r="BA86" s="51"/>
      <c r="BB86" s="3">
        <v>0</v>
      </c>
      <c r="BC86" s="3">
        <v>1</v>
      </c>
      <c r="BD86" s="3">
        <v>27.67</v>
      </c>
    </row>
    <row r="87" spans="1:56" ht="12.75" customHeight="1">
      <c r="A87" s="3">
        <v>55</v>
      </c>
      <c r="B87" s="34" t="s">
        <v>168</v>
      </c>
      <c r="C87" s="3">
        <v>0</v>
      </c>
      <c r="D87" s="3"/>
      <c r="E87" s="3">
        <v>0</v>
      </c>
      <c r="F87" s="3">
        <v>0</v>
      </c>
      <c r="G87" s="3">
        <v>2</v>
      </c>
      <c r="H87" s="3">
        <v>39</v>
      </c>
      <c r="I87" s="3">
        <v>24</v>
      </c>
      <c r="J87" s="3">
        <v>15</v>
      </c>
      <c r="K87" s="3">
        <v>0</v>
      </c>
      <c r="L87" s="3">
        <v>40</v>
      </c>
      <c r="M87" s="3">
        <v>96</v>
      </c>
      <c r="N87" s="3">
        <v>96</v>
      </c>
      <c r="O87" s="3">
        <v>0</v>
      </c>
      <c r="P87" s="3">
        <v>15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16">
        <f t="shared" si="10"/>
        <v>24</v>
      </c>
      <c r="AD87" s="16">
        <v>24</v>
      </c>
      <c r="AE87" s="16">
        <v>0</v>
      </c>
      <c r="AF87" s="16">
        <v>0</v>
      </c>
      <c r="AG87" s="16">
        <v>0</v>
      </c>
      <c r="AH87" s="3">
        <v>0</v>
      </c>
      <c r="AI87" s="3">
        <v>0</v>
      </c>
      <c r="AJ87" s="3">
        <v>0</v>
      </c>
      <c r="AK87" s="3">
        <v>0</v>
      </c>
      <c r="AL87" s="39">
        <v>0</v>
      </c>
      <c r="AM87" s="3">
        <v>0</v>
      </c>
      <c r="AN87" s="3"/>
      <c r="AO87" s="3">
        <v>0</v>
      </c>
      <c r="AP87" s="3">
        <v>0</v>
      </c>
      <c r="AQ87" s="3">
        <v>0</v>
      </c>
      <c r="AR87" s="3">
        <v>30</v>
      </c>
      <c r="AS87" s="3">
        <v>10</v>
      </c>
      <c r="AT87" s="3">
        <v>108</v>
      </c>
      <c r="AU87" s="3">
        <v>90</v>
      </c>
      <c r="AV87" s="3">
        <v>108</v>
      </c>
      <c r="AW87" s="3">
        <v>107</v>
      </c>
      <c r="AX87" s="3">
        <v>0</v>
      </c>
      <c r="AY87" s="3">
        <v>0</v>
      </c>
      <c r="AZ87" s="50">
        <v>0</v>
      </c>
      <c r="BA87" s="51"/>
      <c r="BB87" s="3">
        <v>0</v>
      </c>
      <c r="BC87" s="3">
        <v>0</v>
      </c>
      <c r="BD87" s="3">
        <v>0</v>
      </c>
    </row>
    <row r="88" spans="1:56" ht="12.75" customHeight="1">
      <c r="A88" s="3">
        <v>56</v>
      </c>
      <c r="B88" s="34" t="s">
        <v>167</v>
      </c>
      <c r="C88" s="3">
        <v>1</v>
      </c>
      <c r="D88" s="3"/>
      <c r="E88" s="3">
        <v>8</v>
      </c>
      <c r="F88" s="3">
        <v>1</v>
      </c>
      <c r="G88" s="3">
        <v>13</v>
      </c>
      <c r="H88" s="3">
        <v>210</v>
      </c>
      <c r="I88" s="3">
        <v>33</v>
      </c>
      <c r="J88" s="3">
        <v>0</v>
      </c>
      <c r="K88" s="3">
        <v>0</v>
      </c>
      <c r="L88" s="3">
        <v>11</v>
      </c>
      <c r="M88" s="3">
        <v>36</v>
      </c>
      <c r="N88" s="3">
        <v>36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16">
        <f t="shared" si="10"/>
        <v>41</v>
      </c>
      <c r="AD88" s="16">
        <v>36</v>
      </c>
      <c r="AE88" s="16">
        <v>0</v>
      </c>
      <c r="AF88" s="16">
        <v>0</v>
      </c>
      <c r="AG88" s="16">
        <v>5</v>
      </c>
      <c r="AH88" s="3">
        <v>4</v>
      </c>
      <c r="AI88" s="3">
        <v>4</v>
      </c>
      <c r="AJ88" s="3">
        <v>0</v>
      </c>
      <c r="AK88" s="3">
        <v>1</v>
      </c>
      <c r="AL88" s="39">
        <v>61</v>
      </c>
      <c r="AM88" s="3">
        <v>0</v>
      </c>
      <c r="AN88" s="3"/>
      <c r="AO88" s="3">
        <v>0</v>
      </c>
      <c r="AP88" s="3">
        <v>0</v>
      </c>
      <c r="AQ88" s="3">
        <v>0</v>
      </c>
      <c r="AR88" s="3">
        <v>25</v>
      </c>
      <c r="AS88" s="3">
        <v>49</v>
      </c>
      <c r="AT88" s="3">
        <v>1105</v>
      </c>
      <c r="AU88" s="3">
        <v>1086</v>
      </c>
      <c r="AV88" s="3">
        <v>1046</v>
      </c>
      <c r="AW88" s="3">
        <v>1018</v>
      </c>
      <c r="AX88" s="3">
        <v>8</v>
      </c>
      <c r="AY88" s="3">
        <v>0</v>
      </c>
      <c r="AZ88" s="50">
        <v>0</v>
      </c>
      <c r="BA88" s="51"/>
      <c r="BB88" s="3">
        <v>0</v>
      </c>
      <c r="BC88" s="3">
        <v>0</v>
      </c>
      <c r="BD88" s="3">
        <v>0.614</v>
      </c>
    </row>
    <row r="89" spans="1:56" ht="12.75" customHeight="1">
      <c r="A89" s="3">
        <v>57</v>
      </c>
      <c r="B89" s="34" t="s">
        <v>166</v>
      </c>
      <c r="C89" s="3">
        <v>0</v>
      </c>
      <c r="D89" s="3"/>
      <c r="E89" s="3">
        <v>3</v>
      </c>
      <c r="F89" s="3">
        <v>1</v>
      </c>
      <c r="G89" s="3">
        <v>9</v>
      </c>
      <c r="H89" s="3">
        <v>14</v>
      </c>
      <c r="I89" s="3">
        <v>4</v>
      </c>
      <c r="J89" s="3">
        <v>0</v>
      </c>
      <c r="K89" s="3">
        <v>0</v>
      </c>
      <c r="L89" s="3">
        <v>17</v>
      </c>
      <c r="M89" s="3">
        <v>17</v>
      </c>
      <c r="N89" s="3">
        <v>17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16">
        <f t="shared" si="10"/>
        <v>30</v>
      </c>
      <c r="AD89" s="16">
        <v>30</v>
      </c>
      <c r="AE89" s="16">
        <v>0</v>
      </c>
      <c r="AF89" s="16">
        <v>0</v>
      </c>
      <c r="AG89" s="16">
        <v>0</v>
      </c>
      <c r="AH89" s="3">
        <v>0</v>
      </c>
      <c r="AI89" s="3">
        <v>0</v>
      </c>
      <c r="AJ89" s="3">
        <v>0</v>
      </c>
      <c r="AK89" s="3">
        <v>0</v>
      </c>
      <c r="AL89" s="39">
        <v>0</v>
      </c>
      <c r="AM89" s="3">
        <v>0</v>
      </c>
      <c r="AN89" s="3"/>
      <c r="AO89" s="3">
        <v>0</v>
      </c>
      <c r="AP89" s="3">
        <v>0</v>
      </c>
      <c r="AQ89" s="3">
        <v>0</v>
      </c>
      <c r="AR89" s="3">
        <v>5</v>
      </c>
      <c r="AS89" s="3">
        <v>9</v>
      </c>
      <c r="AT89" s="3">
        <v>174</v>
      </c>
      <c r="AU89" s="3">
        <v>127</v>
      </c>
      <c r="AV89" s="3">
        <v>296</v>
      </c>
      <c r="AW89" s="3">
        <v>204</v>
      </c>
      <c r="AX89" s="3">
        <v>22</v>
      </c>
      <c r="AY89" s="3">
        <v>0</v>
      </c>
      <c r="AZ89" s="50">
        <v>0</v>
      </c>
      <c r="BA89" s="51"/>
      <c r="BB89" s="3">
        <v>0</v>
      </c>
      <c r="BC89" s="3">
        <v>0</v>
      </c>
      <c r="BD89" s="3">
        <v>0.104</v>
      </c>
    </row>
    <row r="90" spans="1:56" ht="12.75" customHeight="1">
      <c r="A90" s="3">
        <v>58</v>
      </c>
      <c r="B90" s="34" t="s">
        <v>165</v>
      </c>
      <c r="C90" s="3">
        <v>0</v>
      </c>
      <c r="D90" s="3"/>
      <c r="E90" s="3">
        <v>2</v>
      </c>
      <c r="F90" s="3">
        <v>1</v>
      </c>
      <c r="G90" s="3">
        <v>6</v>
      </c>
      <c r="H90" s="3">
        <v>68</v>
      </c>
      <c r="I90" s="3">
        <v>43</v>
      </c>
      <c r="J90" s="3">
        <v>0</v>
      </c>
      <c r="K90" s="3">
        <v>0</v>
      </c>
      <c r="L90" s="3">
        <v>11</v>
      </c>
      <c r="M90" s="3">
        <v>69</v>
      </c>
      <c r="N90" s="3">
        <v>65</v>
      </c>
      <c r="O90" s="34">
        <v>0</v>
      </c>
      <c r="P90" s="3">
        <v>1</v>
      </c>
      <c r="Q90" s="3">
        <v>0</v>
      </c>
      <c r="R90" s="3">
        <v>0</v>
      </c>
      <c r="S90" s="3">
        <v>0</v>
      </c>
      <c r="T90" s="34">
        <v>0</v>
      </c>
      <c r="U90" s="3">
        <v>0</v>
      </c>
      <c r="V90" s="3">
        <v>3</v>
      </c>
      <c r="W90" s="3">
        <v>3</v>
      </c>
      <c r="X90" s="3">
        <v>3</v>
      </c>
      <c r="Y90" s="3">
        <v>0</v>
      </c>
      <c r="Z90" s="3">
        <v>1</v>
      </c>
      <c r="AA90" s="3">
        <v>1</v>
      </c>
      <c r="AB90" s="3">
        <v>0</v>
      </c>
      <c r="AC90" s="16">
        <f t="shared" si="10"/>
        <v>11</v>
      </c>
      <c r="AD90" s="16">
        <v>10</v>
      </c>
      <c r="AE90" s="16">
        <v>0</v>
      </c>
      <c r="AF90" s="16">
        <v>1</v>
      </c>
      <c r="AG90" s="16">
        <v>0</v>
      </c>
      <c r="AH90" s="3">
        <v>0</v>
      </c>
      <c r="AI90" s="3">
        <v>0</v>
      </c>
      <c r="AJ90" s="3">
        <v>0</v>
      </c>
      <c r="AK90" s="3">
        <v>0</v>
      </c>
      <c r="AL90" s="39">
        <v>0</v>
      </c>
      <c r="AM90" s="3">
        <v>0</v>
      </c>
      <c r="AN90" s="3"/>
      <c r="AO90" s="3">
        <v>0</v>
      </c>
      <c r="AP90" s="3">
        <v>0</v>
      </c>
      <c r="AQ90" s="3">
        <v>0</v>
      </c>
      <c r="AR90" s="3">
        <v>4</v>
      </c>
      <c r="AS90" s="3">
        <v>10</v>
      </c>
      <c r="AT90" s="3">
        <v>46</v>
      </c>
      <c r="AU90" s="3">
        <v>46</v>
      </c>
      <c r="AV90" s="3">
        <v>66</v>
      </c>
      <c r="AW90" s="3">
        <v>66</v>
      </c>
      <c r="AX90" s="3">
        <v>15</v>
      </c>
      <c r="AY90" s="3">
        <v>0</v>
      </c>
      <c r="AZ90" s="50">
        <v>0</v>
      </c>
      <c r="BA90" s="51"/>
      <c r="BB90" s="3">
        <v>0</v>
      </c>
      <c r="BC90" s="3">
        <v>0</v>
      </c>
      <c r="BD90" s="3">
        <v>2</v>
      </c>
    </row>
    <row r="91" spans="1:56" s="33" customFormat="1" ht="12.75" customHeight="1">
      <c r="A91" s="31"/>
      <c r="B91" s="32" t="s">
        <v>10</v>
      </c>
      <c r="C91" s="31">
        <f>SUM(C83:C90)</f>
        <v>4</v>
      </c>
      <c r="D91" s="31">
        <f aca="true" t="shared" si="11" ref="D91:BD91">SUM(D83:D90)</f>
        <v>0</v>
      </c>
      <c r="E91" s="31">
        <f t="shared" si="11"/>
        <v>16</v>
      </c>
      <c r="F91" s="31">
        <f t="shared" si="11"/>
        <v>7</v>
      </c>
      <c r="G91" s="31">
        <f t="shared" si="11"/>
        <v>82</v>
      </c>
      <c r="H91" s="31">
        <f t="shared" si="11"/>
        <v>858</v>
      </c>
      <c r="I91" s="31">
        <f t="shared" si="11"/>
        <v>355</v>
      </c>
      <c r="J91" s="31">
        <f t="shared" si="11"/>
        <v>18</v>
      </c>
      <c r="K91" s="31">
        <f t="shared" si="11"/>
        <v>13</v>
      </c>
      <c r="L91" s="31">
        <f t="shared" si="11"/>
        <v>375</v>
      </c>
      <c r="M91" s="31">
        <f t="shared" si="11"/>
        <v>892</v>
      </c>
      <c r="N91" s="31">
        <f t="shared" si="11"/>
        <v>836</v>
      </c>
      <c r="O91" s="31">
        <f t="shared" si="11"/>
        <v>1</v>
      </c>
      <c r="P91" s="31">
        <f t="shared" si="11"/>
        <v>19</v>
      </c>
      <c r="Q91" s="31">
        <f t="shared" si="11"/>
        <v>3</v>
      </c>
      <c r="R91" s="31">
        <f t="shared" si="11"/>
        <v>0</v>
      </c>
      <c r="S91" s="31">
        <f t="shared" si="11"/>
        <v>0</v>
      </c>
      <c r="T91" s="31">
        <f t="shared" si="11"/>
        <v>2</v>
      </c>
      <c r="U91" s="31">
        <f t="shared" si="11"/>
        <v>0</v>
      </c>
      <c r="V91" s="31">
        <f t="shared" si="11"/>
        <v>18</v>
      </c>
      <c r="W91" s="31">
        <f t="shared" si="11"/>
        <v>6</v>
      </c>
      <c r="X91" s="31">
        <f t="shared" si="11"/>
        <v>6</v>
      </c>
      <c r="Y91" s="31">
        <f t="shared" si="11"/>
        <v>0</v>
      </c>
      <c r="Z91" s="31">
        <f t="shared" si="11"/>
        <v>2</v>
      </c>
      <c r="AA91" s="31">
        <f t="shared" si="11"/>
        <v>2</v>
      </c>
      <c r="AB91" s="31">
        <f t="shared" si="11"/>
        <v>0</v>
      </c>
      <c r="AC91" s="31">
        <f t="shared" si="11"/>
        <v>674</v>
      </c>
      <c r="AD91" s="31">
        <f t="shared" si="11"/>
        <v>434</v>
      </c>
      <c r="AE91" s="31">
        <f t="shared" si="11"/>
        <v>0</v>
      </c>
      <c r="AF91" s="31">
        <f t="shared" si="11"/>
        <v>2</v>
      </c>
      <c r="AG91" s="31">
        <f t="shared" si="11"/>
        <v>238</v>
      </c>
      <c r="AH91" s="31">
        <f t="shared" si="11"/>
        <v>54</v>
      </c>
      <c r="AI91" s="31">
        <f t="shared" si="11"/>
        <v>36</v>
      </c>
      <c r="AJ91" s="31">
        <f t="shared" si="11"/>
        <v>4</v>
      </c>
      <c r="AK91" s="31">
        <f t="shared" si="11"/>
        <v>2</v>
      </c>
      <c r="AL91" s="39">
        <f t="shared" si="11"/>
        <v>61</v>
      </c>
      <c r="AM91" s="31">
        <f t="shared" si="11"/>
        <v>0</v>
      </c>
      <c r="AN91" s="31">
        <f t="shared" si="11"/>
        <v>0</v>
      </c>
      <c r="AO91" s="31">
        <f t="shared" si="11"/>
        <v>1</v>
      </c>
      <c r="AP91" s="31">
        <f t="shared" si="11"/>
        <v>1</v>
      </c>
      <c r="AQ91" s="31">
        <f t="shared" si="11"/>
        <v>0</v>
      </c>
      <c r="AR91" s="31">
        <f t="shared" si="11"/>
        <v>128</v>
      </c>
      <c r="AS91" s="31">
        <f t="shared" si="11"/>
        <v>661</v>
      </c>
      <c r="AT91" s="31">
        <f t="shared" si="11"/>
        <v>2276</v>
      </c>
      <c r="AU91" s="31">
        <f t="shared" si="11"/>
        <v>2175</v>
      </c>
      <c r="AV91" s="31">
        <f t="shared" si="11"/>
        <v>4002</v>
      </c>
      <c r="AW91" s="31">
        <f t="shared" si="11"/>
        <v>3820</v>
      </c>
      <c r="AX91" s="31">
        <f t="shared" si="11"/>
        <v>74</v>
      </c>
      <c r="AY91" s="31">
        <f t="shared" si="11"/>
        <v>3</v>
      </c>
      <c r="AZ91" s="47">
        <f t="shared" si="11"/>
        <v>1</v>
      </c>
      <c r="BA91" s="48"/>
      <c r="BB91" s="31">
        <f t="shared" si="11"/>
        <v>0</v>
      </c>
      <c r="BC91" s="31">
        <f t="shared" si="11"/>
        <v>2</v>
      </c>
      <c r="BD91" s="31">
        <f t="shared" si="11"/>
        <v>40.247</v>
      </c>
    </row>
    <row r="92" spans="1:5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38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22"/>
      <c r="BA92" s="22"/>
      <c r="BB92" s="6"/>
      <c r="BC92" s="6"/>
      <c r="BD92" s="6"/>
    </row>
    <row r="93" spans="1:56" ht="12.75" customHeight="1">
      <c r="A93" s="49" t="s">
        <v>6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</row>
    <row r="94" spans="1:56" ht="12.75" customHeight="1">
      <c r="A94" s="3">
        <v>59</v>
      </c>
      <c r="B94" s="34" t="s">
        <v>164</v>
      </c>
      <c r="C94" s="3">
        <v>0</v>
      </c>
      <c r="D94" s="3"/>
      <c r="E94" s="3">
        <v>0</v>
      </c>
      <c r="F94" s="3">
        <v>0</v>
      </c>
      <c r="G94" s="3">
        <v>0</v>
      </c>
      <c r="H94" s="3">
        <v>2</v>
      </c>
      <c r="I94" s="3">
        <v>2</v>
      </c>
      <c r="J94" s="3">
        <v>0</v>
      </c>
      <c r="K94" s="3">
        <v>0</v>
      </c>
      <c r="L94" s="3">
        <v>2</v>
      </c>
      <c r="M94" s="3">
        <v>2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16">
        <f aca="true" t="shared" si="12" ref="AC94:AC99">SUM(AD94:AG94)</f>
        <v>7</v>
      </c>
      <c r="AD94" s="16">
        <v>7</v>
      </c>
      <c r="AE94" s="16">
        <v>0</v>
      </c>
      <c r="AF94" s="16">
        <v>0</v>
      </c>
      <c r="AG94" s="16">
        <v>0</v>
      </c>
      <c r="AH94" s="3">
        <v>0</v>
      </c>
      <c r="AI94" s="3">
        <v>0</v>
      </c>
      <c r="AJ94" s="3">
        <v>0</v>
      </c>
      <c r="AK94" s="3">
        <v>0</v>
      </c>
      <c r="AL94" s="39">
        <v>0</v>
      </c>
      <c r="AM94" s="3">
        <v>0</v>
      </c>
      <c r="AN94" s="3"/>
      <c r="AO94" s="3">
        <v>0</v>
      </c>
      <c r="AP94" s="3">
        <v>0</v>
      </c>
      <c r="AQ94" s="3">
        <v>0</v>
      </c>
      <c r="AR94" s="3">
        <v>5</v>
      </c>
      <c r="AS94" s="3">
        <v>9</v>
      </c>
      <c r="AT94" s="3">
        <v>7</v>
      </c>
      <c r="AU94" s="3">
        <v>6</v>
      </c>
      <c r="AV94" s="3">
        <v>11</v>
      </c>
      <c r="AW94" s="3">
        <v>10</v>
      </c>
      <c r="AX94" s="3">
        <v>12</v>
      </c>
      <c r="AY94" s="3">
        <v>0</v>
      </c>
      <c r="AZ94" s="50">
        <v>0</v>
      </c>
      <c r="BA94" s="51"/>
      <c r="BB94" s="3">
        <v>0</v>
      </c>
      <c r="BC94" s="3">
        <v>0</v>
      </c>
      <c r="BD94" s="3">
        <v>0</v>
      </c>
    </row>
    <row r="95" spans="1:56" ht="12.75" customHeight="1">
      <c r="A95" s="3">
        <v>60</v>
      </c>
      <c r="B95" s="34" t="s">
        <v>163</v>
      </c>
      <c r="C95" s="3">
        <v>1</v>
      </c>
      <c r="D95" s="3"/>
      <c r="E95" s="3">
        <v>0</v>
      </c>
      <c r="F95" s="3">
        <v>0</v>
      </c>
      <c r="G95" s="3">
        <v>203</v>
      </c>
      <c r="H95" s="3">
        <v>45</v>
      </c>
      <c r="I95" s="3">
        <v>39</v>
      </c>
      <c r="J95" s="3">
        <v>0</v>
      </c>
      <c r="K95" s="3">
        <v>7</v>
      </c>
      <c r="L95" s="3">
        <v>23</v>
      </c>
      <c r="M95" s="3">
        <v>23</v>
      </c>
      <c r="N95" s="3">
        <v>19</v>
      </c>
      <c r="O95" s="3">
        <v>2</v>
      </c>
      <c r="P95" s="3">
        <v>2</v>
      </c>
      <c r="Q95" s="3">
        <v>2</v>
      </c>
      <c r="R95" s="3">
        <v>0</v>
      </c>
      <c r="S95" s="3">
        <v>0</v>
      </c>
      <c r="T95" s="3">
        <v>0</v>
      </c>
      <c r="U95" s="3">
        <v>0</v>
      </c>
      <c r="V95" s="3">
        <v>5</v>
      </c>
      <c r="W95" s="3">
        <v>4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16">
        <f t="shared" si="12"/>
        <v>165</v>
      </c>
      <c r="AD95" s="16">
        <v>126</v>
      </c>
      <c r="AE95" s="16">
        <v>0</v>
      </c>
      <c r="AF95" s="16">
        <v>0</v>
      </c>
      <c r="AG95" s="16">
        <v>39</v>
      </c>
      <c r="AH95" s="3">
        <v>23</v>
      </c>
      <c r="AI95" s="3">
        <v>17</v>
      </c>
      <c r="AJ95" s="3">
        <v>2</v>
      </c>
      <c r="AK95" s="3">
        <v>0</v>
      </c>
      <c r="AL95" s="39">
        <v>0</v>
      </c>
      <c r="AM95" s="3">
        <v>0</v>
      </c>
      <c r="AN95" s="3"/>
      <c r="AO95" s="3">
        <v>0</v>
      </c>
      <c r="AP95" s="3">
        <v>0</v>
      </c>
      <c r="AQ95" s="3">
        <v>0</v>
      </c>
      <c r="AR95" s="3">
        <v>71</v>
      </c>
      <c r="AS95" s="3">
        <v>173</v>
      </c>
      <c r="AT95" s="3">
        <v>69</v>
      </c>
      <c r="AU95" s="3">
        <v>35</v>
      </c>
      <c r="AV95" s="3">
        <v>503</v>
      </c>
      <c r="AW95" s="3">
        <v>215</v>
      </c>
      <c r="AX95" s="3">
        <v>279</v>
      </c>
      <c r="AY95" s="3">
        <v>7</v>
      </c>
      <c r="AZ95" s="50">
        <v>7</v>
      </c>
      <c r="BA95" s="51"/>
      <c r="BB95" s="3">
        <v>0</v>
      </c>
      <c r="BC95" s="3">
        <v>0</v>
      </c>
      <c r="BD95" s="3">
        <v>40.2</v>
      </c>
    </row>
    <row r="96" spans="1:56" ht="12.75" customHeight="1">
      <c r="A96" s="3">
        <v>61</v>
      </c>
      <c r="B96" s="34" t="s">
        <v>162</v>
      </c>
      <c r="C96" s="3">
        <v>0</v>
      </c>
      <c r="D96" s="3"/>
      <c r="E96" s="3">
        <v>0</v>
      </c>
      <c r="F96" s="3">
        <v>0</v>
      </c>
      <c r="G96" s="3">
        <v>8</v>
      </c>
      <c r="H96" s="3">
        <v>72</v>
      </c>
      <c r="I96" s="3">
        <v>15</v>
      </c>
      <c r="J96" s="3">
        <v>0</v>
      </c>
      <c r="K96" s="3">
        <v>0</v>
      </c>
      <c r="L96" s="3">
        <v>2</v>
      </c>
      <c r="M96" s="3">
        <v>12</v>
      </c>
      <c r="N96" s="3">
        <v>12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16">
        <f t="shared" si="12"/>
        <v>23</v>
      </c>
      <c r="AD96" s="16">
        <v>23</v>
      </c>
      <c r="AE96" s="16">
        <v>0</v>
      </c>
      <c r="AF96" s="16">
        <v>0</v>
      </c>
      <c r="AG96" s="16">
        <v>0</v>
      </c>
      <c r="AH96" s="3">
        <v>0</v>
      </c>
      <c r="AI96" s="3">
        <v>0</v>
      </c>
      <c r="AJ96" s="3">
        <v>0</v>
      </c>
      <c r="AK96" s="3">
        <v>0</v>
      </c>
      <c r="AL96" s="39">
        <v>0</v>
      </c>
      <c r="AM96" s="3">
        <v>0</v>
      </c>
      <c r="AN96" s="3"/>
      <c r="AO96" s="3">
        <v>0</v>
      </c>
      <c r="AP96" s="3">
        <v>0</v>
      </c>
      <c r="AQ96" s="3">
        <v>0</v>
      </c>
      <c r="AR96" s="3">
        <v>10</v>
      </c>
      <c r="AS96" s="3">
        <v>1709</v>
      </c>
      <c r="AT96" s="3">
        <v>164</v>
      </c>
      <c r="AU96" s="3">
        <v>140</v>
      </c>
      <c r="AV96" s="3">
        <v>1048</v>
      </c>
      <c r="AW96" s="3">
        <v>909</v>
      </c>
      <c r="AX96" s="3">
        <v>2</v>
      </c>
      <c r="AY96" s="3">
        <v>0</v>
      </c>
      <c r="AZ96" s="50">
        <v>0</v>
      </c>
      <c r="BA96" s="51"/>
      <c r="BB96" s="3">
        <v>0</v>
      </c>
      <c r="BC96" s="3">
        <v>0</v>
      </c>
      <c r="BD96" s="3">
        <v>7.463</v>
      </c>
    </row>
    <row r="97" spans="1:56" ht="12.75" customHeight="1">
      <c r="A97" s="3">
        <v>62</v>
      </c>
      <c r="B97" s="34" t="s">
        <v>161</v>
      </c>
      <c r="C97" s="3">
        <v>1</v>
      </c>
      <c r="D97" s="3"/>
      <c r="E97" s="3">
        <v>5</v>
      </c>
      <c r="F97" s="3">
        <v>2</v>
      </c>
      <c r="G97" s="3">
        <v>8</v>
      </c>
      <c r="H97" s="3">
        <v>8</v>
      </c>
      <c r="I97" s="3">
        <v>2</v>
      </c>
      <c r="J97" s="3">
        <v>0</v>
      </c>
      <c r="K97" s="3">
        <v>0</v>
      </c>
      <c r="L97" s="3">
        <v>2</v>
      </c>
      <c r="M97" s="3">
        <v>12</v>
      </c>
      <c r="N97" s="3">
        <v>12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16">
        <f t="shared" si="12"/>
        <v>5</v>
      </c>
      <c r="AD97" s="16">
        <v>4</v>
      </c>
      <c r="AE97" s="16">
        <v>0</v>
      </c>
      <c r="AF97" s="16">
        <v>0</v>
      </c>
      <c r="AG97" s="16">
        <v>1</v>
      </c>
      <c r="AH97" s="3">
        <v>1</v>
      </c>
      <c r="AI97" s="3">
        <v>0</v>
      </c>
      <c r="AJ97" s="3">
        <v>0</v>
      </c>
      <c r="AK97" s="3">
        <v>0</v>
      </c>
      <c r="AL97" s="39">
        <v>0</v>
      </c>
      <c r="AM97" s="3">
        <v>0</v>
      </c>
      <c r="AN97" s="3"/>
      <c r="AO97" s="3">
        <v>0</v>
      </c>
      <c r="AP97" s="3">
        <v>0</v>
      </c>
      <c r="AQ97" s="3">
        <v>0</v>
      </c>
      <c r="AR97" s="3">
        <v>0</v>
      </c>
      <c r="AS97" s="3">
        <v>5</v>
      </c>
      <c r="AT97" s="3">
        <v>3</v>
      </c>
      <c r="AU97" s="3">
        <v>3</v>
      </c>
      <c r="AV97" s="3">
        <v>41</v>
      </c>
      <c r="AW97" s="3">
        <v>41</v>
      </c>
      <c r="AX97" s="3">
        <v>2</v>
      </c>
      <c r="AY97" s="3">
        <v>0</v>
      </c>
      <c r="AZ97" s="50">
        <v>0</v>
      </c>
      <c r="BA97" s="51"/>
      <c r="BB97" s="3">
        <v>0</v>
      </c>
      <c r="BC97" s="3">
        <v>0</v>
      </c>
      <c r="BD97" s="3">
        <v>1.3</v>
      </c>
    </row>
    <row r="98" spans="1:56" ht="12.75" customHeight="1">
      <c r="A98" s="3">
        <v>63</v>
      </c>
      <c r="B98" s="34" t="s">
        <v>160</v>
      </c>
      <c r="C98" s="3">
        <v>0</v>
      </c>
      <c r="D98" s="3"/>
      <c r="E98" s="3">
        <v>0</v>
      </c>
      <c r="F98" s="3">
        <v>0</v>
      </c>
      <c r="G98" s="3">
        <v>0</v>
      </c>
      <c r="H98" s="3">
        <v>122</v>
      </c>
      <c r="I98" s="3">
        <v>13</v>
      </c>
      <c r="J98" s="3">
        <v>0</v>
      </c>
      <c r="K98" s="3">
        <v>0</v>
      </c>
      <c r="L98" s="3">
        <v>4</v>
      </c>
      <c r="M98" s="3">
        <v>25</v>
      </c>
      <c r="N98" s="3">
        <v>25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16">
        <f t="shared" si="12"/>
        <v>71</v>
      </c>
      <c r="AD98" s="16">
        <v>71</v>
      </c>
      <c r="AE98" s="16">
        <v>0</v>
      </c>
      <c r="AF98" s="16">
        <v>0</v>
      </c>
      <c r="AG98" s="16">
        <v>0</v>
      </c>
      <c r="AH98" s="3">
        <v>0</v>
      </c>
      <c r="AI98" s="3">
        <v>0</v>
      </c>
      <c r="AJ98" s="3">
        <v>0</v>
      </c>
      <c r="AK98" s="3">
        <v>0</v>
      </c>
      <c r="AL98" s="39">
        <v>0</v>
      </c>
      <c r="AM98" s="3">
        <v>0</v>
      </c>
      <c r="AN98" s="3"/>
      <c r="AO98" s="3">
        <v>0</v>
      </c>
      <c r="AP98" s="3">
        <v>0</v>
      </c>
      <c r="AQ98" s="3">
        <v>0</v>
      </c>
      <c r="AR98" s="3">
        <v>21</v>
      </c>
      <c r="AS98" s="3">
        <v>37</v>
      </c>
      <c r="AT98" s="3">
        <v>141</v>
      </c>
      <c r="AU98" s="3">
        <v>89</v>
      </c>
      <c r="AV98" s="3">
        <v>985</v>
      </c>
      <c r="AW98" s="3">
        <v>751</v>
      </c>
      <c r="AX98" s="3">
        <v>6</v>
      </c>
      <c r="AY98" s="3">
        <v>0</v>
      </c>
      <c r="AZ98" s="50">
        <v>0</v>
      </c>
      <c r="BA98" s="51"/>
      <c r="BB98" s="3">
        <v>0</v>
      </c>
      <c r="BC98" s="3">
        <v>0</v>
      </c>
      <c r="BD98" s="3">
        <v>4.8</v>
      </c>
    </row>
    <row r="99" spans="1:56" ht="12.75" customHeight="1">
      <c r="A99" s="3">
        <v>64</v>
      </c>
      <c r="B99" s="34" t="s">
        <v>159</v>
      </c>
      <c r="C99" s="3">
        <v>0</v>
      </c>
      <c r="D99" s="3"/>
      <c r="E99" s="3">
        <v>0</v>
      </c>
      <c r="F99" s="3">
        <v>0</v>
      </c>
      <c r="G99" s="3">
        <v>2</v>
      </c>
      <c r="H99" s="3">
        <v>5</v>
      </c>
      <c r="I99" s="3">
        <v>5</v>
      </c>
      <c r="J99" s="3">
        <v>0</v>
      </c>
      <c r="K99" s="3">
        <v>0</v>
      </c>
      <c r="L99" s="3">
        <v>2</v>
      </c>
      <c r="M99" s="3">
        <v>9</v>
      </c>
      <c r="N99" s="3">
        <v>9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16">
        <f t="shared" si="12"/>
        <v>63</v>
      </c>
      <c r="AD99" s="16">
        <v>48</v>
      </c>
      <c r="AE99" s="16">
        <v>0</v>
      </c>
      <c r="AF99" s="16">
        <v>9</v>
      </c>
      <c r="AG99" s="16">
        <v>6</v>
      </c>
      <c r="AH99" s="3">
        <v>6</v>
      </c>
      <c r="AI99" s="3">
        <v>6</v>
      </c>
      <c r="AJ99" s="3">
        <v>0</v>
      </c>
      <c r="AK99" s="3">
        <v>0</v>
      </c>
      <c r="AL99" s="39">
        <v>0</v>
      </c>
      <c r="AM99" s="3">
        <v>0</v>
      </c>
      <c r="AN99" s="3"/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112</v>
      </c>
      <c r="AU99" s="3">
        <v>107</v>
      </c>
      <c r="AV99" s="3">
        <v>248</v>
      </c>
      <c r="AW99" s="3">
        <v>243</v>
      </c>
      <c r="AX99" s="3">
        <v>42</v>
      </c>
      <c r="AY99" s="3">
        <v>0</v>
      </c>
      <c r="AZ99" s="50">
        <v>0</v>
      </c>
      <c r="BA99" s="51"/>
      <c r="BB99" s="3">
        <v>0</v>
      </c>
      <c r="BC99" s="3">
        <v>0</v>
      </c>
      <c r="BD99" s="3">
        <v>0</v>
      </c>
    </row>
    <row r="100" spans="1:56" s="33" customFormat="1" ht="12.75" customHeight="1">
      <c r="A100" s="31"/>
      <c r="B100" s="32" t="s">
        <v>10</v>
      </c>
      <c r="C100" s="31">
        <f>SUM(C94:C99)</f>
        <v>2</v>
      </c>
      <c r="D100" s="31">
        <f aca="true" t="shared" si="13" ref="D100:BD100">SUM(D94:D99)</f>
        <v>0</v>
      </c>
      <c r="E100" s="31">
        <f t="shared" si="13"/>
        <v>5</v>
      </c>
      <c r="F100" s="31">
        <f t="shared" si="13"/>
        <v>2</v>
      </c>
      <c r="G100" s="31">
        <f t="shared" si="13"/>
        <v>221</v>
      </c>
      <c r="H100" s="31">
        <f t="shared" si="13"/>
        <v>254</v>
      </c>
      <c r="I100" s="31">
        <f t="shared" si="13"/>
        <v>76</v>
      </c>
      <c r="J100" s="31">
        <f t="shared" si="13"/>
        <v>0</v>
      </c>
      <c r="K100" s="31">
        <f t="shared" si="13"/>
        <v>7</v>
      </c>
      <c r="L100" s="31">
        <f t="shared" si="13"/>
        <v>35</v>
      </c>
      <c r="M100" s="31">
        <f t="shared" si="13"/>
        <v>83</v>
      </c>
      <c r="N100" s="31">
        <f t="shared" si="13"/>
        <v>78</v>
      </c>
      <c r="O100" s="31">
        <f t="shared" si="13"/>
        <v>2</v>
      </c>
      <c r="P100" s="31">
        <f t="shared" si="13"/>
        <v>2</v>
      </c>
      <c r="Q100" s="31">
        <f t="shared" si="13"/>
        <v>2</v>
      </c>
      <c r="R100" s="31">
        <f t="shared" si="13"/>
        <v>0</v>
      </c>
      <c r="S100" s="31">
        <f t="shared" si="13"/>
        <v>0</v>
      </c>
      <c r="T100" s="31">
        <f t="shared" si="13"/>
        <v>0</v>
      </c>
      <c r="U100" s="31">
        <f t="shared" si="13"/>
        <v>0</v>
      </c>
      <c r="V100" s="31">
        <f t="shared" si="13"/>
        <v>5</v>
      </c>
      <c r="W100" s="31">
        <f t="shared" si="13"/>
        <v>4</v>
      </c>
      <c r="X100" s="31">
        <f t="shared" si="13"/>
        <v>0</v>
      </c>
      <c r="Y100" s="31">
        <f t="shared" si="13"/>
        <v>0</v>
      </c>
      <c r="Z100" s="31">
        <f t="shared" si="13"/>
        <v>0</v>
      </c>
      <c r="AA100" s="31">
        <f t="shared" si="13"/>
        <v>0</v>
      </c>
      <c r="AB100" s="31">
        <f t="shared" si="13"/>
        <v>0</v>
      </c>
      <c r="AC100" s="31">
        <f t="shared" si="13"/>
        <v>334</v>
      </c>
      <c r="AD100" s="31">
        <f t="shared" si="13"/>
        <v>279</v>
      </c>
      <c r="AE100" s="31">
        <f t="shared" si="13"/>
        <v>0</v>
      </c>
      <c r="AF100" s="31">
        <f t="shared" si="13"/>
        <v>9</v>
      </c>
      <c r="AG100" s="31">
        <f t="shared" si="13"/>
        <v>46</v>
      </c>
      <c r="AH100" s="31">
        <f t="shared" si="13"/>
        <v>30</v>
      </c>
      <c r="AI100" s="31">
        <f t="shared" si="13"/>
        <v>23</v>
      </c>
      <c r="AJ100" s="31">
        <f t="shared" si="13"/>
        <v>2</v>
      </c>
      <c r="AK100" s="31">
        <f t="shared" si="13"/>
        <v>0</v>
      </c>
      <c r="AL100" s="39">
        <f t="shared" si="13"/>
        <v>0</v>
      </c>
      <c r="AM100" s="31">
        <f t="shared" si="13"/>
        <v>0</v>
      </c>
      <c r="AN100" s="31">
        <f t="shared" si="13"/>
        <v>0</v>
      </c>
      <c r="AO100" s="31">
        <f t="shared" si="13"/>
        <v>0</v>
      </c>
      <c r="AP100" s="31">
        <f t="shared" si="13"/>
        <v>0</v>
      </c>
      <c r="AQ100" s="31">
        <f t="shared" si="13"/>
        <v>0</v>
      </c>
      <c r="AR100" s="31">
        <f t="shared" si="13"/>
        <v>107</v>
      </c>
      <c r="AS100" s="31">
        <f t="shared" si="13"/>
        <v>1933</v>
      </c>
      <c r="AT100" s="31">
        <f t="shared" si="13"/>
        <v>496</v>
      </c>
      <c r="AU100" s="31">
        <f t="shared" si="13"/>
        <v>380</v>
      </c>
      <c r="AV100" s="31">
        <f t="shared" si="13"/>
        <v>2836</v>
      </c>
      <c r="AW100" s="31">
        <f t="shared" si="13"/>
        <v>2169</v>
      </c>
      <c r="AX100" s="31">
        <f t="shared" si="13"/>
        <v>343</v>
      </c>
      <c r="AY100" s="31">
        <f t="shared" si="13"/>
        <v>7</v>
      </c>
      <c r="AZ100" s="47">
        <f t="shared" si="13"/>
        <v>7</v>
      </c>
      <c r="BA100" s="48"/>
      <c r="BB100" s="31">
        <f t="shared" si="13"/>
        <v>0</v>
      </c>
      <c r="BC100" s="31">
        <f t="shared" si="13"/>
        <v>0</v>
      </c>
      <c r="BD100" s="31">
        <f t="shared" si="13"/>
        <v>53.763</v>
      </c>
    </row>
    <row r="101" spans="1:5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38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22"/>
      <c r="BA101" s="22"/>
      <c r="BB101" s="6"/>
      <c r="BC101" s="6"/>
      <c r="BD101" s="6"/>
    </row>
    <row r="102" spans="1:56" ht="12.75" customHeight="1">
      <c r="A102" s="49" t="s">
        <v>7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</row>
    <row r="103" spans="1:56" ht="12.75" customHeight="1">
      <c r="A103" s="3">
        <v>65</v>
      </c>
      <c r="B103" s="34" t="s">
        <v>158</v>
      </c>
      <c r="C103" s="3">
        <v>1</v>
      </c>
      <c r="D103" s="3"/>
      <c r="E103" s="3">
        <v>0</v>
      </c>
      <c r="F103" s="3">
        <v>0</v>
      </c>
      <c r="G103" s="3">
        <v>16</v>
      </c>
      <c r="H103" s="3">
        <v>57</v>
      </c>
      <c r="I103" s="3">
        <v>51</v>
      </c>
      <c r="J103" s="3">
        <v>0</v>
      </c>
      <c r="K103" s="3">
        <v>0</v>
      </c>
      <c r="L103" s="3">
        <v>35</v>
      </c>
      <c r="M103" s="3">
        <v>211</v>
      </c>
      <c r="N103" s="3">
        <v>198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16">
        <f aca="true" t="shared" si="14" ref="AC103:AC108">SUM(AD103:AG103)</f>
        <v>85</v>
      </c>
      <c r="AD103" s="16">
        <v>83</v>
      </c>
      <c r="AE103" s="16">
        <v>0</v>
      </c>
      <c r="AF103" s="16">
        <v>0</v>
      </c>
      <c r="AG103" s="16">
        <v>2</v>
      </c>
      <c r="AH103" s="3">
        <v>2</v>
      </c>
      <c r="AI103" s="3">
        <v>2</v>
      </c>
      <c r="AJ103" s="3">
        <v>0</v>
      </c>
      <c r="AK103" s="3">
        <v>0</v>
      </c>
      <c r="AL103" s="39">
        <v>0</v>
      </c>
      <c r="AM103" s="3">
        <v>0</v>
      </c>
      <c r="AN103" s="3"/>
      <c r="AO103" s="3">
        <v>0</v>
      </c>
      <c r="AP103" s="3">
        <v>0</v>
      </c>
      <c r="AQ103" s="3">
        <v>0</v>
      </c>
      <c r="AR103" s="3">
        <v>0</v>
      </c>
      <c r="AS103" s="3">
        <v>83</v>
      </c>
      <c r="AT103" s="3">
        <v>384</v>
      </c>
      <c r="AU103" s="3">
        <v>380</v>
      </c>
      <c r="AV103" s="3">
        <v>511</v>
      </c>
      <c r="AW103" s="3">
        <v>511</v>
      </c>
      <c r="AX103" s="3">
        <v>32</v>
      </c>
      <c r="AY103" s="3">
        <v>0</v>
      </c>
      <c r="AZ103" s="50">
        <v>0</v>
      </c>
      <c r="BA103" s="51"/>
      <c r="BB103" s="3">
        <v>0</v>
      </c>
      <c r="BC103" s="3">
        <v>0</v>
      </c>
      <c r="BD103" s="3">
        <v>2.153</v>
      </c>
    </row>
    <row r="104" spans="1:56" ht="12.75" customHeight="1">
      <c r="A104" s="3">
        <v>66</v>
      </c>
      <c r="B104" s="34" t="s">
        <v>157</v>
      </c>
      <c r="C104" s="3">
        <v>0</v>
      </c>
      <c r="D104" s="3"/>
      <c r="E104" s="3">
        <v>0</v>
      </c>
      <c r="F104" s="3">
        <v>0</v>
      </c>
      <c r="G104" s="3">
        <v>0</v>
      </c>
      <c r="H104" s="3">
        <v>5</v>
      </c>
      <c r="I104" s="3">
        <v>5</v>
      </c>
      <c r="J104" s="3">
        <v>0</v>
      </c>
      <c r="K104" s="3">
        <v>5</v>
      </c>
      <c r="L104" s="3">
        <v>5</v>
      </c>
      <c r="M104" s="3">
        <v>25</v>
      </c>
      <c r="N104" s="3">
        <v>25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16">
        <f t="shared" si="14"/>
        <v>16</v>
      </c>
      <c r="AD104" s="16">
        <v>16</v>
      </c>
      <c r="AE104" s="16">
        <v>0</v>
      </c>
      <c r="AF104" s="16">
        <v>0</v>
      </c>
      <c r="AG104" s="16">
        <v>0</v>
      </c>
      <c r="AH104" s="3">
        <v>0</v>
      </c>
      <c r="AI104" s="3">
        <v>0</v>
      </c>
      <c r="AJ104" s="3">
        <v>0</v>
      </c>
      <c r="AK104" s="3">
        <v>0</v>
      </c>
      <c r="AL104" s="39">
        <v>0</v>
      </c>
      <c r="AM104" s="3">
        <v>0</v>
      </c>
      <c r="AN104" s="3"/>
      <c r="AO104" s="3">
        <v>0</v>
      </c>
      <c r="AP104" s="3">
        <v>0</v>
      </c>
      <c r="AQ104" s="3">
        <v>0</v>
      </c>
      <c r="AR104" s="3">
        <v>16</v>
      </c>
      <c r="AS104" s="3">
        <v>16</v>
      </c>
      <c r="AT104" s="3">
        <v>86</v>
      </c>
      <c r="AU104" s="3">
        <v>86</v>
      </c>
      <c r="AV104" s="3">
        <v>86</v>
      </c>
      <c r="AW104" s="3">
        <v>86</v>
      </c>
      <c r="AX104" s="3">
        <v>1</v>
      </c>
      <c r="AY104" s="3">
        <v>0</v>
      </c>
      <c r="AZ104" s="50">
        <v>0</v>
      </c>
      <c r="BA104" s="51"/>
      <c r="BB104" s="3">
        <v>0</v>
      </c>
      <c r="BC104" s="3">
        <v>0</v>
      </c>
      <c r="BD104" s="3">
        <v>0</v>
      </c>
    </row>
    <row r="105" spans="1:56" ht="12.75" customHeight="1">
      <c r="A105" s="3">
        <v>67</v>
      </c>
      <c r="B105" s="34" t="s">
        <v>156</v>
      </c>
      <c r="C105" s="3">
        <v>0</v>
      </c>
      <c r="D105" s="3"/>
      <c r="E105" s="3">
        <v>2</v>
      </c>
      <c r="F105" s="3">
        <v>0</v>
      </c>
      <c r="G105" s="3">
        <v>3</v>
      </c>
      <c r="H105" s="3">
        <v>5</v>
      </c>
      <c r="I105" s="3">
        <v>3</v>
      </c>
      <c r="J105" s="3">
        <v>0</v>
      </c>
      <c r="K105" s="3">
        <v>0</v>
      </c>
      <c r="L105" s="3">
        <v>2</v>
      </c>
      <c r="M105" s="3">
        <v>6</v>
      </c>
      <c r="N105" s="3">
        <v>6</v>
      </c>
      <c r="O105" s="34">
        <v>2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3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16">
        <f t="shared" si="14"/>
        <v>14</v>
      </c>
      <c r="AD105" s="16">
        <v>5</v>
      </c>
      <c r="AE105" s="16">
        <v>0</v>
      </c>
      <c r="AF105" s="16">
        <v>3</v>
      </c>
      <c r="AG105" s="16">
        <v>6</v>
      </c>
      <c r="AH105" s="3">
        <v>6</v>
      </c>
      <c r="AI105" s="3">
        <v>3</v>
      </c>
      <c r="AJ105" s="3">
        <v>2</v>
      </c>
      <c r="AK105" s="34">
        <v>1</v>
      </c>
      <c r="AL105" s="36">
        <v>1</v>
      </c>
      <c r="AM105" s="3">
        <v>0</v>
      </c>
      <c r="AN105" s="3"/>
      <c r="AO105" s="3">
        <v>1</v>
      </c>
      <c r="AP105" s="3">
        <v>1</v>
      </c>
      <c r="AQ105" s="3">
        <v>0</v>
      </c>
      <c r="AR105" s="3">
        <v>0</v>
      </c>
      <c r="AS105" s="3">
        <v>2</v>
      </c>
      <c r="AT105" s="3">
        <v>11</v>
      </c>
      <c r="AU105" s="3">
        <v>7</v>
      </c>
      <c r="AV105" s="3">
        <v>41</v>
      </c>
      <c r="AW105" s="3">
        <v>36</v>
      </c>
      <c r="AX105" s="3">
        <v>6</v>
      </c>
      <c r="AY105" s="3">
        <v>2</v>
      </c>
      <c r="AZ105" s="50">
        <v>2</v>
      </c>
      <c r="BA105" s="51"/>
      <c r="BB105" s="3">
        <v>0</v>
      </c>
      <c r="BC105" s="3">
        <v>0</v>
      </c>
      <c r="BD105" s="3">
        <v>0.27</v>
      </c>
    </row>
    <row r="106" spans="1:56" ht="12.75" customHeight="1">
      <c r="A106" s="3">
        <v>68</v>
      </c>
      <c r="B106" s="34" t="s">
        <v>155</v>
      </c>
      <c r="C106" s="3">
        <v>0</v>
      </c>
      <c r="D106" s="3"/>
      <c r="E106" s="3">
        <v>0</v>
      </c>
      <c r="F106" s="3">
        <v>0</v>
      </c>
      <c r="G106" s="3">
        <v>0</v>
      </c>
      <c r="H106" s="3">
        <v>8</v>
      </c>
      <c r="I106" s="3">
        <v>5</v>
      </c>
      <c r="J106" s="3">
        <v>0</v>
      </c>
      <c r="K106" s="3">
        <v>0</v>
      </c>
      <c r="L106" s="3">
        <v>5</v>
      </c>
      <c r="M106" s="3">
        <v>15</v>
      </c>
      <c r="N106" s="3">
        <v>14</v>
      </c>
      <c r="O106" s="3">
        <v>0</v>
      </c>
      <c r="P106" s="3">
        <v>1</v>
      </c>
      <c r="Q106" s="3">
        <v>1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16">
        <f t="shared" si="14"/>
        <v>18</v>
      </c>
      <c r="AD106" s="16">
        <v>15</v>
      </c>
      <c r="AE106" s="16">
        <v>0</v>
      </c>
      <c r="AF106" s="16">
        <v>0</v>
      </c>
      <c r="AG106" s="16">
        <v>3</v>
      </c>
      <c r="AH106" s="3">
        <v>3</v>
      </c>
      <c r="AI106" s="3">
        <v>3</v>
      </c>
      <c r="AJ106" s="3">
        <v>2</v>
      </c>
      <c r="AK106" s="3">
        <v>0</v>
      </c>
      <c r="AL106" s="39">
        <v>0</v>
      </c>
      <c r="AM106" s="3">
        <v>0</v>
      </c>
      <c r="AN106" s="3"/>
      <c r="AO106" s="3">
        <v>0</v>
      </c>
      <c r="AP106" s="3">
        <v>0</v>
      </c>
      <c r="AQ106" s="3">
        <v>0</v>
      </c>
      <c r="AR106" s="3">
        <v>14</v>
      </c>
      <c r="AS106" s="3">
        <v>24</v>
      </c>
      <c r="AT106" s="3">
        <v>615</v>
      </c>
      <c r="AU106" s="3">
        <v>560</v>
      </c>
      <c r="AV106" s="3">
        <v>512</v>
      </c>
      <c r="AW106" s="3">
        <v>480</v>
      </c>
      <c r="AX106" s="3">
        <v>2</v>
      </c>
      <c r="AY106" s="3">
        <v>2</v>
      </c>
      <c r="AZ106" s="50">
        <v>1</v>
      </c>
      <c r="BA106" s="51"/>
      <c r="BB106" s="3">
        <v>0</v>
      </c>
      <c r="BC106" s="3">
        <v>1</v>
      </c>
      <c r="BD106" s="25">
        <v>0</v>
      </c>
    </row>
    <row r="107" spans="1:56" ht="12.75" customHeight="1">
      <c r="A107" s="3">
        <v>69</v>
      </c>
      <c r="B107" s="34" t="s">
        <v>154</v>
      </c>
      <c r="C107" s="3">
        <v>1</v>
      </c>
      <c r="D107" s="3"/>
      <c r="E107" s="3">
        <v>3</v>
      </c>
      <c r="F107" s="3">
        <v>2</v>
      </c>
      <c r="G107" s="3">
        <v>5</v>
      </c>
      <c r="H107" s="3">
        <v>9</v>
      </c>
      <c r="I107" s="3">
        <v>3</v>
      </c>
      <c r="J107" s="3">
        <v>4</v>
      </c>
      <c r="K107" s="3">
        <v>2</v>
      </c>
      <c r="L107" s="3">
        <v>6</v>
      </c>
      <c r="M107" s="3">
        <v>4</v>
      </c>
      <c r="N107" s="3">
        <v>4</v>
      </c>
      <c r="O107" s="3">
        <v>1</v>
      </c>
      <c r="P107" s="3">
        <v>4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3</v>
      </c>
      <c r="W107" s="3">
        <v>2</v>
      </c>
      <c r="X107" s="3">
        <v>0</v>
      </c>
      <c r="Y107" s="3">
        <v>0</v>
      </c>
      <c r="Z107" s="3">
        <v>1</v>
      </c>
      <c r="AA107" s="3">
        <v>0</v>
      </c>
      <c r="AB107" s="3">
        <v>1</v>
      </c>
      <c r="AC107" s="16">
        <f t="shared" si="14"/>
        <v>6</v>
      </c>
      <c r="AD107" s="16">
        <v>5</v>
      </c>
      <c r="AE107" s="16">
        <v>0</v>
      </c>
      <c r="AF107" s="16">
        <v>0</v>
      </c>
      <c r="AG107" s="16">
        <v>1</v>
      </c>
      <c r="AH107" s="3">
        <v>3</v>
      </c>
      <c r="AI107" s="3">
        <v>2</v>
      </c>
      <c r="AJ107" s="3">
        <v>0</v>
      </c>
      <c r="AK107" s="3">
        <v>0</v>
      </c>
      <c r="AL107" s="39">
        <v>0</v>
      </c>
      <c r="AM107" s="3">
        <v>0</v>
      </c>
      <c r="AN107" s="3"/>
      <c r="AO107" s="3">
        <v>0</v>
      </c>
      <c r="AP107" s="3">
        <v>0</v>
      </c>
      <c r="AQ107" s="3">
        <v>0</v>
      </c>
      <c r="AR107" s="3">
        <v>11</v>
      </c>
      <c r="AS107" s="3">
        <v>5</v>
      </c>
      <c r="AT107" s="3">
        <v>6</v>
      </c>
      <c r="AU107" s="3">
        <v>6</v>
      </c>
      <c r="AV107" s="3">
        <v>231</v>
      </c>
      <c r="AW107" s="3">
        <v>208</v>
      </c>
      <c r="AX107" s="3">
        <v>9</v>
      </c>
      <c r="AY107" s="3">
        <v>1</v>
      </c>
      <c r="AZ107" s="50">
        <v>1</v>
      </c>
      <c r="BA107" s="51"/>
      <c r="BB107" s="3">
        <v>0</v>
      </c>
      <c r="BC107" s="3">
        <v>1</v>
      </c>
      <c r="BD107" s="3">
        <v>0.342</v>
      </c>
    </row>
    <row r="108" spans="1:56" ht="12.75" customHeight="1">
      <c r="A108" s="3">
        <v>70</v>
      </c>
      <c r="B108" s="34" t="s">
        <v>153</v>
      </c>
      <c r="C108" s="3">
        <v>1</v>
      </c>
      <c r="D108" s="3"/>
      <c r="E108" s="3">
        <v>0</v>
      </c>
      <c r="F108" s="3">
        <v>0</v>
      </c>
      <c r="G108" s="3">
        <v>7</v>
      </c>
      <c r="H108" s="3">
        <v>8</v>
      </c>
      <c r="I108" s="3">
        <v>6</v>
      </c>
      <c r="J108" s="3">
        <v>1</v>
      </c>
      <c r="K108" s="3">
        <v>1</v>
      </c>
      <c r="L108" s="3">
        <v>1</v>
      </c>
      <c r="M108" s="3">
        <v>8</v>
      </c>
      <c r="N108" s="3">
        <v>8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16">
        <f t="shared" si="14"/>
        <v>30</v>
      </c>
      <c r="AD108" s="16">
        <v>30</v>
      </c>
      <c r="AE108" s="16">
        <v>0</v>
      </c>
      <c r="AF108" s="16">
        <v>0</v>
      </c>
      <c r="AG108" s="16">
        <v>0</v>
      </c>
      <c r="AH108" s="3">
        <v>0</v>
      </c>
      <c r="AI108" s="3">
        <v>0</v>
      </c>
      <c r="AJ108" s="3">
        <v>0</v>
      </c>
      <c r="AK108" s="3">
        <v>0</v>
      </c>
      <c r="AL108" s="39">
        <v>0</v>
      </c>
      <c r="AM108" s="3">
        <v>0</v>
      </c>
      <c r="AN108" s="3"/>
      <c r="AO108" s="3">
        <v>0</v>
      </c>
      <c r="AP108" s="3">
        <v>0</v>
      </c>
      <c r="AQ108" s="3">
        <v>0</v>
      </c>
      <c r="AR108" s="3">
        <v>8</v>
      </c>
      <c r="AS108" s="3">
        <v>28</v>
      </c>
      <c r="AT108" s="3">
        <v>84</v>
      </c>
      <c r="AU108" s="3">
        <v>83</v>
      </c>
      <c r="AV108" s="3">
        <v>200</v>
      </c>
      <c r="AW108" s="3">
        <v>200</v>
      </c>
      <c r="AX108" s="3">
        <v>22</v>
      </c>
      <c r="AY108" s="3">
        <v>0</v>
      </c>
      <c r="AZ108" s="50">
        <v>0</v>
      </c>
      <c r="BA108" s="51"/>
      <c r="BB108" s="3">
        <v>0</v>
      </c>
      <c r="BC108" s="3">
        <v>0</v>
      </c>
      <c r="BD108" s="3">
        <v>3</v>
      </c>
    </row>
    <row r="109" spans="1:56" s="33" customFormat="1" ht="12.75" customHeight="1">
      <c r="A109" s="31"/>
      <c r="B109" s="32" t="s">
        <v>10</v>
      </c>
      <c r="C109" s="31">
        <f>SUM(C103:C108)</f>
        <v>3</v>
      </c>
      <c r="D109" s="31">
        <f aca="true" t="shared" si="15" ref="D109:BD109">SUM(D103:D108)</f>
        <v>0</v>
      </c>
      <c r="E109" s="31">
        <f t="shared" si="15"/>
        <v>5</v>
      </c>
      <c r="F109" s="31">
        <f t="shared" si="15"/>
        <v>2</v>
      </c>
      <c r="G109" s="31">
        <f t="shared" si="15"/>
        <v>31</v>
      </c>
      <c r="H109" s="31">
        <f t="shared" si="15"/>
        <v>92</v>
      </c>
      <c r="I109" s="31">
        <f t="shared" si="15"/>
        <v>73</v>
      </c>
      <c r="J109" s="31">
        <f t="shared" si="15"/>
        <v>5</v>
      </c>
      <c r="K109" s="31">
        <f t="shared" si="15"/>
        <v>8</v>
      </c>
      <c r="L109" s="31">
        <f t="shared" si="15"/>
        <v>54</v>
      </c>
      <c r="M109" s="31">
        <f t="shared" si="15"/>
        <v>269</v>
      </c>
      <c r="N109" s="31">
        <f t="shared" si="15"/>
        <v>255</v>
      </c>
      <c r="O109" s="31">
        <f t="shared" si="15"/>
        <v>3</v>
      </c>
      <c r="P109" s="31">
        <f t="shared" si="15"/>
        <v>5</v>
      </c>
      <c r="Q109" s="31">
        <f t="shared" si="15"/>
        <v>1</v>
      </c>
      <c r="R109" s="31">
        <f t="shared" si="15"/>
        <v>0</v>
      </c>
      <c r="S109" s="31">
        <f t="shared" si="15"/>
        <v>0</v>
      </c>
      <c r="T109" s="31">
        <f t="shared" si="15"/>
        <v>0</v>
      </c>
      <c r="U109" s="31">
        <f t="shared" si="15"/>
        <v>0</v>
      </c>
      <c r="V109" s="31">
        <f t="shared" si="15"/>
        <v>6</v>
      </c>
      <c r="W109" s="31">
        <f t="shared" si="15"/>
        <v>2</v>
      </c>
      <c r="X109" s="31">
        <f t="shared" si="15"/>
        <v>0</v>
      </c>
      <c r="Y109" s="31">
        <f t="shared" si="15"/>
        <v>0</v>
      </c>
      <c r="Z109" s="31">
        <f t="shared" si="15"/>
        <v>1</v>
      </c>
      <c r="AA109" s="31">
        <f t="shared" si="15"/>
        <v>0</v>
      </c>
      <c r="AB109" s="31">
        <f t="shared" si="15"/>
        <v>1</v>
      </c>
      <c r="AC109" s="31">
        <f t="shared" si="15"/>
        <v>169</v>
      </c>
      <c r="AD109" s="31">
        <f t="shared" si="15"/>
        <v>154</v>
      </c>
      <c r="AE109" s="31">
        <f t="shared" si="15"/>
        <v>0</v>
      </c>
      <c r="AF109" s="31">
        <f t="shared" si="15"/>
        <v>3</v>
      </c>
      <c r="AG109" s="31">
        <f t="shared" si="15"/>
        <v>12</v>
      </c>
      <c r="AH109" s="31">
        <f t="shared" si="15"/>
        <v>14</v>
      </c>
      <c r="AI109" s="31">
        <f t="shared" si="15"/>
        <v>10</v>
      </c>
      <c r="AJ109" s="31">
        <f t="shared" si="15"/>
        <v>4</v>
      </c>
      <c r="AK109" s="31">
        <f t="shared" si="15"/>
        <v>1</v>
      </c>
      <c r="AL109" s="39">
        <f t="shared" si="15"/>
        <v>1</v>
      </c>
      <c r="AM109" s="31">
        <f t="shared" si="15"/>
        <v>0</v>
      </c>
      <c r="AN109" s="31">
        <f t="shared" si="15"/>
        <v>0</v>
      </c>
      <c r="AO109" s="31">
        <f t="shared" si="15"/>
        <v>1</v>
      </c>
      <c r="AP109" s="31">
        <f t="shared" si="15"/>
        <v>1</v>
      </c>
      <c r="AQ109" s="31">
        <f t="shared" si="15"/>
        <v>0</v>
      </c>
      <c r="AR109" s="31">
        <f t="shared" si="15"/>
        <v>49</v>
      </c>
      <c r="AS109" s="31">
        <f t="shared" si="15"/>
        <v>158</v>
      </c>
      <c r="AT109" s="31">
        <f t="shared" si="15"/>
        <v>1186</v>
      </c>
      <c r="AU109" s="31">
        <f t="shared" si="15"/>
        <v>1122</v>
      </c>
      <c r="AV109" s="31">
        <f t="shared" si="15"/>
        <v>1581</v>
      </c>
      <c r="AW109" s="31">
        <f t="shared" si="15"/>
        <v>1521</v>
      </c>
      <c r="AX109" s="31">
        <f t="shared" si="15"/>
        <v>72</v>
      </c>
      <c r="AY109" s="31">
        <f t="shared" si="15"/>
        <v>5</v>
      </c>
      <c r="AZ109" s="47">
        <f t="shared" si="15"/>
        <v>4</v>
      </c>
      <c r="BA109" s="48"/>
      <c r="BB109" s="31">
        <f t="shared" si="15"/>
        <v>0</v>
      </c>
      <c r="BC109" s="31">
        <f t="shared" si="15"/>
        <v>2</v>
      </c>
      <c r="BD109" s="31">
        <f t="shared" si="15"/>
        <v>5.765000000000001</v>
      </c>
    </row>
    <row r="110" spans="1:5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38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22"/>
      <c r="BA110" s="22"/>
      <c r="BB110" s="6"/>
      <c r="BC110" s="6"/>
      <c r="BD110" s="6"/>
    </row>
    <row r="111" spans="1:56" ht="12.75" customHeight="1">
      <c r="A111" s="56" t="s">
        <v>196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</row>
    <row r="112" spans="1:56" ht="12.75" customHeight="1">
      <c r="A112" s="3">
        <v>71</v>
      </c>
      <c r="B112" s="34" t="s">
        <v>199</v>
      </c>
      <c r="C112" s="3">
        <v>1</v>
      </c>
      <c r="D112" s="3"/>
      <c r="E112" s="3">
        <v>1</v>
      </c>
      <c r="F112" s="3">
        <v>1</v>
      </c>
      <c r="G112" s="3">
        <v>0</v>
      </c>
      <c r="H112" s="3">
        <v>9</v>
      </c>
      <c r="I112" s="3">
        <v>0</v>
      </c>
      <c r="J112" s="3">
        <v>0</v>
      </c>
      <c r="K112" s="3">
        <v>0</v>
      </c>
      <c r="L112" s="3">
        <v>7</v>
      </c>
      <c r="M112" s="3">
        <v>95</v>
      </c>
      <c r="N112" s="3">
        <v>84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3</v>
      </c>
      <c r="W112" s="3">
        <v>2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16">
        <f>SUM(AD112:AG112)</f>
        <v>229</v>
      </c>
      <c r="AD112" s="3">
        <v>223</v>
      </c>
      <c r="AE112" s="3">
        <v>0</v>
      </c>
      <c r="AF112" s="3">
        <v>0</v>
      </c>
      <c r="AG112" s="3">
        <v>6</v>
      </c>
      <c r="AH112" s="3">
        <v>0</v>
      </c>
      <c r="AI112" s="3">
        <v>0</v>
      </c>
      <c r="AJ112" s="3">
        <v>0</v>
      </c>
      <c r="AK112" s="3">
        <v>0</v>
      </c>
      <c r="AL112" s="39">
        <v>0</v>
      </c>
      <c r="AM112" s="3">
        <v>0</v>
      </c>
      <c r="AN112" s="3"/>
      <c r="AO112" s="3">
        <v>0</v>
      </c>
      <c r="AP112" s="3">
        <v>0</v>
      </c>
      <c r="AQ112" s="3">
        <v>0</v>
      </c>
      <c r="AR112" s="3">
        <v>8</v>
      </c>
      <c r="AS112" s="3">
        <v>179</v>
      </c>
      <c r="AT112" s="3">
        <v>103</v>
      </c>
      <c r="AU112" s="3">
        <v>91</v>
      </c>
      <c r="AV112" s="3">
        <v>208</v>
      </c>
      <c r="AW112" s="3">
        <v>199</v>
      </c>
      <c r="AX112" s="3">
        <v>4</v>
      </c>
      <c r="AY112" s="3">
        <v>0</v>
      </c>
      <c r="AZ112" s="50">
        <v>0</v>
      </c>
      <c r="BA112" s="51"/>
      <c r="BB112" s="3">
        <v>0</v>
      </c>
      <c r="BC112" s="3">
        <v>0</v>
      </c>
      <c r="BD112" s="3">
        <v>2.35</v>
      </c>
    </row>
    <row r="113" spans="1:56" ht="12.75" customHeight="1">
      <c r="A113" s="3">
        <v>72</v>
      </c>
      <c r="B113" s="34" t="s">
        <v>198</v>
      </c>
      <c r="C113" s="3">
        <v>0</v>
      </c>
      <c r="D113" s="3"/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16">
        <f>SUM(AD113:AG113)</f>
        <v>3</v>
      </c>
      <c r="AD113" s="3">
        <v>3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9">
        <v>0</v>
      </c>
      <c r="AM113" s="3">
        <v>0</v>
      </c>
      <c r="AN113" s="3"/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7</v>
      </c>
      <c r="AU113" s="3">
        <v>5</v>
      </c>
      <c r="AV113" s="3">
        <v>72</v>
      </c>
      <c r="AW113" s="3">
        <v>51</v>
      </c>
      <c r="AX113" s="3">
        <v>0</v>
      </c>
      <c r="AY113" s="3">
        <v>0</v>
      </c>
      <c r="AZ113" s="50">
        <v>0</v>
      </c>
      <c r="BA113" s="51"/>
      <c r="BB113" s="3">
        <v>0</v>
      </c>
      <c r="BC113" s="3">
        <v>0</v>
      </c>
      <c r="BD113" s="3">
        <v>0</v>
      </c>
    </row>
    <row r="114" spans="1:56" s="33" customFormat="1" ht="12.75" customHeight="1">
      <c r="A114" s="31"/>
      <c r="B114" s="32" t="s">
        <v>10</v>
      </c>
      <c r="C114" s="31">
        <f>SUM(C112:C113)</f>
        <v>1</v>
      </c>
      <c r="D114" s="31"/>
      <c r="E114" s="31">
        <f aca="true" t="shared" si="16" ref="E114:AK114">SUM(E112:E113)</f>
        <v>1</v>
      </c>
      <c r="F114" s="31">
        <f t="shared" si="16"/>
        <v>1</v>
      </c>
      <c r="G114" s="31">
        <f t="shared" si="16"/>
        <v>0</v>
      </c>
      <c r="H114" s="31">
        <f t="shared" si="16"/>
        <v>9</v>
      </c>
      <c r="I114" s="31">
        <f t="shared" si="16"/>
        <v>0</v>
      </c>
      <c r="J114" s="31">
        <f t="shared" si="16"/>
        <v>0</v>
      </c>
      <c r="K114" s="31">
        <f t="shared" si="16"/>
        <v>0</v>
      </c>
      <c r="L114" s="31">
        <f t="shared" si="16"/>
        <v>7</v>
      </c>
      <c r="M114" s="31">
        <f t="shared" si="16"/>
        <v>95</v>
      </c>
      <c r="N114" s="31">
        <f t="shared" si="16"/>
        <v>84</v>
      </c>
      <c r="O114" s="31">
        <f t="shared" si="16"/>
        <v>0</v>
      </c>
      <c r="P114" s="31">
        <f t="shared" si="16"/>
        <v>0</v>
      </c>
      <c r="Q114" s="31">
        <f t="shared" si="16"/>
        <v>0</v>
      </c>
      <c r="R114" s="31">
        <f t="shared" si="16"/>
        <v>0</v>
      </c>
      <c r="S114" s="31">
        <f t="shared" si="16"/>
        <v>0</v>
      </c>
      <c r="T114" s="31">
        <f t="shared" si="16"/>
        <v>0</v>
      </c>
      <c r="U114" s="31">
        <f t="shared" si="16"/>
        <v>0</v>
      </c>
      <c r="V114" s="31">
        <f t="shared" si="16"/>
        <v>3</v>
      </c>
      <c r="W114" s="31">
        <f t="shared" si="16"/>
        <v>2</v>
      </c>
      <c r="X114" s="31">
        <f t="shared" si="16"/>
        <v>0</v>
      </c>
      <c r="Y114" s="31">
        <f t="shared" si="16"/>
        <v>0</v>
      </c>
      <c r="Z114" s="31">
        <f t="shared" si="16"/>
        <v>0</v>
      </c>
      <c r="AA114" s="31">
        <f t="shared" si="16"/>
        <v>0</v>
      </c>
      <c r="AB114" s="31">
        <f t="shared" si="16"/>
        <v>0</v>
      </c>
      <c r="AC114" s="31">
        <f t="shared" si="16"/>
        <v>232</v>
      </c>
      <c r="AD114" s="31">
        <f t="shared" si="16"/>
        <v>226</v>
      </c>
      <c r="AE114" s="31">
        <f t="shared" si="16"/>
        <v>0</v>
      </c>
      <c r="AF114" s="31">
        <f t="shared" si="16"/>
        <v>0</v>
      </c>
      <c r="AG114" s="31">
        <f t="shared" si="16"/>
        <v>6</v>
      </c>
      <c r="AH114" s="31">
        <f t="shared" si="16"/>
        <v>0</v>
      </c>
      <c r="AI114" s="31">
        <f t="shared" si="16"/>
        <v>0</v>
      </c>
      <c r="AJ114" s="31">
        <f t="shared" si="16"/>
        <v>0</v>
      </c>
      <c r="AK114" s="31">
        <f t="shared" si="16"/>
        <v>0</v>
      </c>
      <c r="AL114" s="39">
        <f>SUM(AL112)</f>
        <v>0</v>
      </c>
      <c r="AM114" s="31">
        <f>SUM(AM112:AM113)</f>
        <v>0</v>
      </c>
      <c r="AN114" s="31">
        <f>SUM(AN112)</f>
        <v>0</v>
      </c>
      <c r="AO114" s="31">
        <f aca="true" t="shared" si="17" ref="AO114:AZ114">SUM(AO112:AO113)</f>
        <v>0</v>
      </c>
      <c r="AP114" s="31">
        <f t="shared" si="17"/>
        <v>0</v>
      </c>
      <c r="AQ114" s="31">
        <f t="shared" si="17"/>
        <v>0</v>
      </c>
      <c r="AR114" s="31">
        <f t="shared" si="17"/>
        <v>8</v>
      </c>
      <c r="AS114" s="31">
        <f t="shared" si="17"/>
        <v>179</v>
      </c>
      <c r="AT114" s="31">
        <f t="shared" si="17"/>
        <v>110</v>
      </c>
      <c r="AU114" s="31">
        <f t="shared" si="17"/>
        <v>96</v>
      </c>
      <c r="AV114" s="31">
        <f t="shared" si="17"/>
        <v>280</v>
      </c>
      <c r="AW114" s="31">
        <f t="shared" si="17"/>
        <v>250</v>
      </c>
      <c r="AX114" s="31">
        <f t="shared" si="17"/>
        <v>4</v>
      </c>
      <c r="AY114" s="31">
        <f t="shared" si="17"/>
        <v>0</v>
      </c>
      <c r="AZ114" s="63">
        <f t="shared" si="17"/>
        <v>0</v>
      </c>
      <c r="BA114" s="63"/>
      <c r="BB114" s="31">
        <f>SUM(BB112:BB113)</f>
        <v>0</v>
      </c>
      <c r="BC114" s="31">
        <f>SUM(BC112:BC113)</f>
        <v>0</v>
      </c>
      <c r="BD114" s="31">
        <f>SUM(BD112:BD113)</f>
        <v>2.35</v>
      </c>
    </row>
    <row r="115" spans="2:53" s="7" customFormat="1" ht="12.75" customHeight="1">
      <c r="B115" s="61"/>
      <c r="AZ115" s="62"/>
      <c r="BA115" s="62"/>
    </row>
    <row r="116" spans="1:56" ht="12.75" customHeight="1">
      <c r="A116" s="49" t="s">
        <v>8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</row>
    <row r="117" spans="1:56" ht="12.75" customHeight="1">
      <c r="A117" s="3">
        <v>73</v>
      </c>
      <c r="B117" s="34" t="s">
        <v>152</v>
      </c>
      <c r="C117" s="3">
        <v>1</v>
      </c>
      <c r="D117" s="3"/>
      <c r="E117" s="3">
        <v>3</v>
      </c>
      <c r="F117" s="3">
        <v>3</v>
      </c>
      <c r="G117" s="3">
        <v>49</v>
      </c>
      <c r="H117" s="3">
        <v>71</v>
      </c>
      <c r="I117" s="3">
        <v>37</v>
      </c>
      <c r="J117" s="3">
        <v>2</v>
      </c>
      <c r="K117" s="3">
        <v>1</v>
      </c>
      <c r="L117" s="3">
        <v>61</v>
      </c>
      <c r="M117" s="3">
        <v>157</v>
      </c>
      <c r="N117" s="3">
        <v>157</v>
      </c>
      <c r="O117" s="3">
        <v>1</v>
      </c>
      <c r="P117" s="3">
        <v>1</v>
      </c>
      <c r="Q117" s="3">
        <v>1</v>
      </c>
      <c r="R117" s="3">
        <v>0</v>
      </c>
      <c r="S117" s="3">
        <v>0</v>
      </c>
      <c r="T117" s="3">
        <v>0</v>
      </c>
      <c r="U117" s="3">
        <v>0</v>
      </c>
      <c r="V117" s="3">
        <v>1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16">
        <f aca="true" t="shared" si="18" ref="AC117:AC124">SUM(AD117:AG117)</f>
        <v>164</v>
      </c>
      <c r="AD117" s="16">
        <v>161</v>
      </c>
      <c r="AE117" s="16">
        <v>0</v>
      </c>
      <c r="AF117" s="16">
        <v>0</v>
      </c>
      <c r="AG117" s="16">
        <v>3</v>
      </c>
      <c r="AH117" s="3">
        <v>2</v>
      </c>
      <c r="AI117" s="3">
        <v>2</v>
      </c>
      <c r="AJ117" s="3">
        <v>1</v>
      </c>
      <c r="AK117" s="3">
        <v>1</v>
      </c>
      <c r="AL117" s="39">
        <v>0</v>
      </c>
      <c r="AM117" s="3">
        <v>0</v>
      </c>
      <c r="AN117" s="3"/>
      <c r="AO117" s="3">
        <v>0</v>
      </c>
      <c r="AP117" s="3">
        <v>0</v>
      </c>
      <c r="AQ117" s="3">
        <v>0</v>
      </c>
      <c r="AR117" s="3">
        <v>57</v>
      </c>
      <c r="AS117" s="3">
        <v>114</v>
      </c>
      <c r="AT117" s="3">
        <v>369</v>
      </c>
      <c r="AU117" s="3">
        <v>369</v>
      </c>
      <c r="AV117" s="3">
        <v>908</v>
      </c>
      <c r="AW117" s="3">
        <v>908</v>
      </c>
      <c r="AX117" s="3">
        <v>43</v>
      </c>
      <c r="AY117" s="3">
        <v>0</v>
      </c>
      <c r="AZ117" s="50">
        <v>0</v>
      </c>
      <c r="BA117" s="51"/>
      <c r="BB117" s="3">
        <v>0</v>
      </c>
      <c r="BC117" s="3">
        <v>0</v>
      </c>
      <c r="BD117" s="26">
        <v>1.1</v>
      </c>
    </row>
    <row r="118" spans="1:56" ht="12.75" customHeight="1">
      <c r="A118" s="3">
        <v>74</v>
      </c>
      <c r="B118" s="34" t="s">
        <v>151</v>
      </c>
      <c r="C118" s="3">
        <v>0</v>
      </c>
      <c r="D118" s="3"/>
      <c r="E118" s="3">
        <v>7</v>
      </c>
      <c r="F118" s="3">
        <v>0</v>
      </c>
      <c r="G118" s="3">
        <v>3</v>
      </c>
      <c r="H118" s="3">
        <v>5</v>
      </c>
      <c r="I118" s="3">
        <v>5</v>
      </c>
      <c r="J118" s="3">
        <v>0</v>
      </c>
      <c r="K118" s="3">
        <v>0</v>
      </c>
      <c r="L118" s="3">
        <v>5</v>
      </c>
      <c r="M118" s="3">
        <v>10</v>
      </c>
      <c r="N118" s="3">
        <v>7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16">
        <f t="shared" si="18"/>
        <v>4</v>
      </c>
      <c r="AD118" s="16">
        <v>2</v>
      </c>
      <c r="AE118" s="16">
        <v>0</v>
      </c>
      <c r="AF118" s="16">
        <v>0</v>
      </c>
      <c r="AG118" s="16">
        <v>2</v>
      </c>
      <c r="AH118" s="3">
        <v>1</v>
      </c>
      <c r="AI118" s="3">
        <v>1</v>
      </c>
      <c r="AJ118" s="3">
        <v>0</v>
      </c>
      <c r="AK118" s="3">
        <v>0</v>
      </c>
      <c r="AL118" s="39">
        <v>0</v>
      </c>
      <c r="AM118" s="3">
        <v>0</v>
      </c>
      <c r="AN118" s="3"/>
      <c r="AO118" s="3">
        <v>0</v>
      </c>
      <c r="AP118" s="3">
        <v>0</v>
      </c>
      <c r="AQ118" s="3">
        <v>0</v>
      </c>
      <c r="AR118" s="3">
        <v>0</v>
      </c>
      <c r="AS118" s="3">
        <v>2</v>
      </c>
      <c r="AT118" s="3">
        <v>10</v>
      </c>
      <c r="AU118" s="3">
        <v>10</v>
      </c>
      <c r="AV118" s="3">
        <v>10</v>
      </c>
      <c r="AW118" s="3">
        <v>7</v>
      </c>
      <c r="AX118" s="3">
        <v>0</v>
      </c>
      <c r="AY118" s="3">
        <v>5</v>
      </c>
      <c r="AZ118" s="50">
        <v>5</v>
      </c>
      <c r="BA118" s="51"/>
      <c r="BB118" s="3">
        <v>0</v>
      </c>
      <c r="BC118" s="3">
        <v>0</v>
      </c>
      <c r="BD118" s="26">
        <v>1.1</v>
      </c>
    </row>
    <row r="119" spans="1:56" ht="12.75" customHeight="1">
      <c r="A119" s="3">
        <v>75</v>
      </c>
      <c r="B119" s="34" t="s">
        <v>150</v>
      </c>
      <c r="C119" s="3">
        <v>0</v>
      </c>
      <c r="D119" s="3"/>
      <c r="E119" s="3">
        <v>4</v>
      </c>
      <c r="F119" s="3">
        <v>0</v>
      </c>
      <c r="G119" s="3">
        <v>5</v>
      </c>
      <c r="H119" s="3">
        <v>37</v>
      </c>
      <c r="I119" s="3">
        <v>19</v>
      </c>
      <c r="J119" s="3">
        <v>1</v>
      </c>
      <c r="K119" s="3">
        <v>1</v>
      </c>
      <c r="L119" s="3">
        <v>37</v>
      </c>
      <c r="M119" s="3">
        <v>121</v>
      </c>
      <c r="N119" s="3">
        <v>103</v>
      </c>
      <c r="O119" s="3">
        <v>0</v>
      </c>
      <c r="P119" s="3">
        <v>1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1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16">
        <f t="shared" si="18"/>
        <v>51</v>
      </c>
      <c r="AD119" s="16">
        <v>29</v>
      </c>
      <c r="AE119" s="16">
        <v>0</v>
      </c>
      <c r="AF119" s="16">
        <v>12</v>
      </c>
      <c r="AG119" s="16">
        <v>10</v>
      </c>
      <c r="AH119" s="3">
        <v>0</v>
      </c>
      <c r="AI119" s="3">
        <v>0</v>
      </c>
      <c r="AJ119" s="3">
        <v>0</v>
      </c>
      <c r="AK119" s="3">
        <v>0</v>
      </c>
      <c r="AL119" s="39">
        <v>0</v>
      </c>
      <c r="AM119" s="3">
        <v>0</v>
      </c>
      <c r="AN119" s="3"/>
      <c r="AO119" s="3">
        <v>0</v>
      </c>
      <c r="AP119" s="3">
        <v>0</v>
      </c>
      <c r="AQ119" s="3">
        <v>0</v>
      </c>
      <c r="AR119" s="3">
        <v>18</v>
      </c>
      <c r="AS119" s="3">
        <v>29</v>
      </c>
      <c r="AT119" s="3">
        <v>338</v>
      </c>
      <c r="AU119" s="3">
        <v>317</v>
      </c>
      <c r="AV119" s="3">
        <v>617</v>
      </c>
      <c r="AW119" s="3">
        <v>594</v>
      </c>
      <c r="AX119" s="3">
        <v>11</v>
      </c>
      <c r="AY119" s="3">
        <v>2</v>
      </c>
      <c r="AZ119" s="50">
        <v>0</v>
      </c>
      <c r="BA119" s="51"/>
      <c r="BB119" s="3">
        <v>0</v>
      </c>
      <c r="BC119" s="3">
        <v>2</v>
      </c>
      <c r="BD119" s="26">
        <v>1.05</v>
      </c>
    </row>
    <row r="120" spans="1:56" ht="12.75" customHeight="1">
      <c r="A120" s="3">
        <v>76</v>
      </c>
      <c r="B120" s="34" t="s">
        <v>149</v>
      </c>
      <c r="C120" s="3">
        <v>0</v>
      </c>
      <c r="D120" s="3"/>
      <c r="E120" s="3">
        <v>0</v>
      </c>
      <c r="F120" s="3">
        <v>0</v>
      </c>
      <c r="G120" s="3">
        <v>0</v>
      </c>
      <c r="H120" s="3">
        <v>4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16">
        <f t="shared" si="18"/>
        <v>9</v>
      </c>
      <c r="AD120" s="16">
        <v>7</v>
      </c>
      <c r="AE120" s="16">
        <v>0</v>
      </c>
      <c r="AF120" s="16">
        <v>0</v>
      </c>
      <c r="AG120" s="16">
        <v>2</v>
      </c>
      <c r="AH120" s="3">
        <v>3</v>
      </c>
      <c r="AI120" s="3">
        <v>0</v>
      </c>
      <c r="AJ120" s="3">
        <v>0</v>
      </c>
      <c r="AK120" s="3">
        <v>0</v>
      </c>
      <c r="AL120" s="39">
        <v>0</v>
      </c>
      <c r="AM120" s="3">
        <v>0</v>
      </c>
      <c r="AN120" s="3"/>
      <c r="AO120" s="3">
        <v>0</v>
      </c>
      <c r="AP120" s="3">
        <v>0</v>
      </c>
      <c r="AQ120" s="3">
        <v>0</v>
      </c>
      <c r="AR120" s="3">
        <v>0</v>
      </c>
      <c r="AS120" s="3">
        <v>7</v>
      </c>
      <c r="AT120" s="3">
        <v>22</v>
      </c>
      <c r="AU120" s="3">
        <v>15</v>
      </c>
      <c r="AV120" s="3">
        <v>17</v>
      </c>
      <c r="AW120" s="3">
        <v>15</v>
      </c>
      <c r="AX120" s="3">
        <v>0</v>
      </c>
      <c r="AY120" s="3">
        <v>0</v>
      </c>
      <c r="AZ120" s="50">
        <v>0</v>
      </c>
      <c r="BA120" s="51"/>
      <c r="BB120" s="3">
        <v>0</v>
      </c>
      <c r="BC120" s="3">
        <v>0</v>
      </c>
      <c r="BD120" s="26">
        <v>0</v>
      </c>
    </row>
    <row r="121" spans="1:56" ht="12.75" customHeight="1">
      <c r="A121" s="3">
        <v>77</v>
      </c>
      <c r="B121" s="34" t="s">
        <v>148</v>
      </c>
      <c r="C121" s="34">
        <v>0</v>
      </c>
      <c r="D121" s="3"/>
      <c r="E121" s="3">
        <v>0</v>
      </c>
      <c r="F121" s="3">
        <v>0</v>
      </c>
      <c r="G121" s="3">
        <v>0</v>
      </c>
      <c r="H121" s="3">
        <v>4</v>
      </c>
      <c r="I121" s="3">
        <v>4</v>
      </c>
      <c r="J121" s="3">
        <v>0</v>
      </c>
      <c r="K121" s="3">
        <v>1</v>
      </c>
      <c r="L121" s="3">
        <v>1</v>
      </c>
      <c r="M121" s="3">
        <v>2</v>
      </c>
      <c r="N121" s="34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4">
        <v>1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16">
        <f t="shared" si="18"/>
        <v>3</v>
      </c>
      <c r="AD121" s="16">
        <v>3</v>
      </c>
      <c r="AE121" s="16">
        <v>0</v>
      </c>
      <c r="AF121" s="16">
        <v>0</v>
      </c>
      <c r="AG121" s="16">
        <v>0</v>
      </c>
      <c r="AH121" s="24">
        <v>0</v>
      </c>
      <c r="AI121" s="3">
        <v>0</v>
      </c>
      <c r="AJ121" s="3">
        <v>0</v>
      </c>
      <c r="AK121" s="34">
        <v>4</v>
      </c>
      <c r="AL121" s="34">
        <v>0</v>
      </c>
      <c r="AM121" s="34">
        <v>0</v>
      </c>
      <c r="AN121" s="34"/>
      <c r="AO121" s="34">
        <v>3</v>
      </c>
      <c r="AP121" s="34">
        <v>3</v>
      </c>
      <c r="AQ121" s="34">
        <v>0</v>
      </c>
      <c r="AR121" s="34">
        <v>1</v>
      </c>
      <c r="AS121" s="34">
        <v>0</v>
      </c>
      <c r="AT121" s="34">
        <v>4</v>
      </c>
      <c r="AU121" s="34">
        <v>3</v>
      </c>
      <c r="AV121" s="34">
        <v>3</v>
      </c>
      <c r="AW121" s="34">
        <v>3</v>
      </c>
      <c r="AX121" s="34">
        <v>0</v>
      </c>
      <c r="AY121" s="34">
        <v>1</v>
      </c>
      <c r="AZ121" s="54">
        <v>1</v>
      </c>
      <c r="BA121" s="55"/>
      <c r="BB121" s="3">
        <v>0</v>
      </c>
      <c r="BC121" s="3">
        <v>0</v>
      </c>
      <c r="BD121" s="26">
        <v>0</v>
      </c>
    </row>
    <row r="122" spans="1:56" ht="12.75" customHeight="1">
      <c r="A122" s="3">
        <v>78</v>
      </c>
      <c r="B122" s="34" t="s">
        <v>147</v>
      </c>
      <c r="C122" s="3">
        <v>0</v>
      </c>
      <c r="D122" s="3"/>
      <c r="E122" s="3">
        <v>4</v>
      </c>
      <c r="F122" s="3">
        <v>1</v>
      </c>
      <c r="G122" s="3">
        <v>5</v>
      </c>
      <c r="H122" s="3">
        <v>5</v>
      </c>
      <c r="I122" s="3">
        <v>3</v>
      </c>
      <c r="J122" s="3">
        <v>0</v>
      </c>
      <c r="K122" s="3">
        <v>0</v>
      </c>
      <c r="L122" s="3">
        <v>2</v>
      </c>
      <c r="M122" s="3">
        <v>3</v>
      </c>
      <c r="N122" s="3">
        <v>3</v>
      </c>
      <c r="O122" s="3">
        <v>0</v>
      </c>
      <c r="P122" s="3">
        <v>4</v>
      </c>
      <c r="Q122" s="3">
        <v>4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16">
        <f t="shared" si="18"/>
        <v>39</v>
      </c>
      <c r="AD122" s="16">
        <v>15</v>
      </c>
      <c r="AE122" s="16">
        <v>0</v>
      </c>
      <c r="AF122" s="16">
        <v>0</v>
      </c>
      <c r="AG122" s="16">
        <v>24</v>
      </c>
      <c r="AH122" s="3">
        <v>9</v>
      </c>
      <c r="AI122" s="3">
        <v>7</v>
      </c>
      <c r="AJ122" s="3">
        <v>0</v>
      </c>
      <c r="AK122" s="3">
        <v>0</v>
      </c>
      <c r="AL122" s="39">
        <v>0</v>
      </c>
      <c r="AM122" s="3">
        <v>0</v>
      </c>
      <c r="AN122" s="3"/>
      <c r="AO122" s="3">
        <v>0</v>
      </c>
      <c r="AP122" s="3">
        <v>0</v>
      </c>
      <c r="AQ122" s="3">
        <v>0</v>
      </c>
      <c r="AR122" s="3">
        <v>3</v>
      </c>
      <c r="AS122" s="3">
        <v>8</v>
      </c>
      <c r="AT122" s="3">
        <v>15</v>
      </c>
      <c r="AU122" s="3">
        <v>4</v>
      </c>
      <c r="AV122" s="3">
        <v>755</v>
      </c>
      <c r="AW122" s="3">
        <v>421</v>
      </c>
      <c r="AX122" s="3">
        <v>6</v>
      </c>
      <c r="AY122" s="3">
        <v>1</v>
      </c>
      <c r="AZ122" s="50">
        <v>0</v>
      </c>
      <c r="BA122" s="51"/>
      <c r="BB122" s="3">
        <v>0</v>
      </c>
      <c r="BC122" s="3">
        <v>1</v>
      </c>
      <c r="BD122" s="26">
        <v>1</v>
      </c>
    </row>
    <row r="123" spans="1:56" ht="12.75" customHeight="1">
      <c r="A123" s="3">
        <v>79</v>
      </c>
      <c r="B123" s="34" t="s">
        <v>146</v>
      </c>
      <c r="C123" s="3">
        <v>0</v>
      </c>
      <c r="D123" s="3"/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16">
        <f t="shared" si="18"/>
        <v>8</v>
      </c>
      <c r="AD123" s="16">
        <v>4</v>
      </c>
      <c r="AE123" s="16">
        <v>0</v>
      </c>
      <c r="AF123" s="16">
        <v>0</v>
      </c>
      <c r="AG123" s="16">
        <v>4</v>
      </c>
      <c r="AH123" s="3">
        <v>4</v>
      </c>
      <c r="AI123" s="3">
        <v>4</v>
      </c>
      <c r="AJ123" s="3">
        <v>1</v>
      </c>
      <c r="AK123" s="3">
        <v>0</v>
      </c>
      <c r="AL123" s="39">
        <v>0</v>
      </c>
      <c r="AM123" s="3">
        <v>0</v>
      </c>
      <c r="AN123" s="3"/>
      <c r="AO123" s="3">
        <v>0</v>
      </c>
      <c r="AP123" s="3">
        <v>0</v>
      </c>
      <c r="AQ123" s="3">
        <v>0</v>
      </c>
      <c r="AR123" s="3">
        <v>2</v>
      </c>
      <c r="AS123" s="3">
        <v>4</v>
      </c>
      <c r="AT123" s="3">
        <v>38</v>
      </c>
      <c r="AU123" s="3">
        <v>34</v>
      </c>
      <c r="AV123" s="3">
        <v>112</v>
      </c>
      <c r="AW123" s="3">
        <v>105</v>
      </c>
      <c r="AX123" s="3">
        <v>0</v>
      </c>
      <c r="AY123" s="3">
        <v>0</v>
      </c>
      <c r="AZ123" s="50">
        <v>0</v>
      </c>
      <c r="BA123" s="51"/>
      <c r="BB123" s="3">
        <v>0</v>
      </c>
      <c r="BC123" s="3">
        <v>0</v>
      </c>
      <c r="BD123" s="26">
        <v>0</v>
      </c>
    </row>
    <row r="124" spans="1:56" ht="12.75" customHeight="1">
      <c r="A124" s="3">
        <v>80</v>
      </c>
      <c r="B124" s="34" t="s">
        <v>145</v>
      </c>
      <c r="C124" s="3">
        <v>0</v>
      </c>
      <c r="D124" s="3"/>
      <c r="E124" s="3">
        <v>1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16">
        <f t="shared" si="18"/>
        <v>23</v>
      </c>
      <c r="AD124" s="16">
        <v>23</v>
      </c>
      <c r="AE124" s="16">
        <v>0</v>
      </c>
      <c r="AF124" s="16">
        <v>0</v>
      </c>
      <c r="AG124" s="16">
        <v>0</v>
      </c>
      <c r="AH124" s="3">
        <v>0</v>
      </c>
      <c r="AI124" s="3">
        <v>0</v>
      </c>
      <c r="AJ124" s="3">
        <v>0</v>
      </c>
      <c r="AK124" s="3">
        <v>0</v>
      </c>
      <c r="AL124" s="39">
        <v>0</v>
      </c>
      <c r="AM124" s="3">
        <v>0</v>
      </c>
      <c r="AN124" s="3"/>
      <c r="AO124" s="3">
        <v>0</v>
      </c>
      <c r="AP124" s="3">
        <v>0</v>
      </c>
      <c r="AQ124" s="3">
        <v>0</v>
      </c>
      <c r="AR124" s="3">
        <v>0</v>
      </c>
      <c r="AS124" s="3">
        <v>12</v>
      </c>
      <c r="AT124" s="3">
        <v>2</v>
      </c>
      <c r="AU124" s="3">
        <v>2</v>
      </c>
      <c r="AV124" s="3">
        <v>98</v>
      </c>
      <c r="AW124" s="3">
        <v>35</v>
      </c>
      <c r="AX124" s="3">
        <v>0</v>
      </c>
      <c r="AY124" s="3">
        <v>0</v>
      </c>
      <c r="AZ124" s="50">
        <v>0</v>
      </c>
      <c r="BA124" s="51"/>
      <c r="BB124" s="3">
        <v>0</v>
      </c>
      <c r="BC124" s="3">
        <v>0</v>
      </c>
      <c r="BD124" s="26">
        <v>0</v>
      </c>
    </row>
    <row r="125" spans="1:56" s="33" customFormat="1" ht="12.75" customHeight="1">
      <c r="A125" s="31"/>
      <c r="B125" s="32" t="s">
        <v>10</v>
      </c>
      <c r="C125" s="31">
        <f aca="true" t="shared" si="19" ref="C125:AH125">SUM(C117:C124)</f>
        <v>1</v>
      </c>
      <c r="D125" s="31">
        <f t="shared" si="19"/>
        <v>0</v>
      </c>
      <c r="E125" s="31">
        <f t="shared" si="19"/>
        <v>19</v>
      </c>
      <c r="F125" s="31">
        <f t="shared" si="19"/>
        <v>4</v>
      </c>
      <c r="G125" s="31">
        <f t="shared" si="19"/>
        <v>62</v>
      </c>
      <c r="H125" s="31">
        <f t="shared" si="19"/>
        <v>126</v>
      </c>
      <c r="I125" s="31">
        <f t="shared" si="19"/>
        <v>68</v>
      </c>
      <c r="J125" s="31">
        <f t="shared" si="19"/>
        <v>3</v>
      </c>
      <c r="K125" s="31">
        <f t="shared" si="19"/>
        <v>3</v>
      </c>
      <c r="L125" s="31">
        <f t="shared" si="19"/>
        <v>106</v>
      </c>
      <c r="M125" s="31">
        <f t="shared" si="19"/>
        <v>293</v>
      </c>
      <c r="N125" s="31">
        <f t="shared" si="19"/>
        <v>270</v>
      </c>
      <c r="O125" s="31">
        <f t="shared" si="19"/>
        <v>1</v>
      </c>
      <c r="P125" s="31">
        <f t="shared" si="19"/>
        <v>6</v>
      </c>
      <c r="Q125" s="31">
        <f t="shared" si="19"/>
        <v>5</v>
      </c>
      <c r="R125" s="31">
        <f t="shared" si="19"/>
        <v>0</v>
      </c>
      <c r="S125" s="31">
        <f t="shared" si="19"/>
        <v>0</v>
      </c>
      <c r="T125" s="31">
        <f t="shared" si="19"/>
        <v>0</v>
      </c>
      <c r="U125" s="31">
        <f t="shared" si="19"/>
        <v>0</v>
      </c>
      <c r="V125" s="31">
        <f t="shared" si="19"/>
        <v>3</v>
      </c>
      <c r="W125" s="31">
        <f t="shared" si="19"/>
        <v>0</v>
      </c>
      <c r="X125" s="31">
        <f t="shared" si="19"/>
        <v>0</v>
      </c>
      <c r="Y125" s="31">
        <f t="shared" si="19"/>
        <v>0</v>
      </c>
      <c r="Z125" s="31">
        <f t="shared" si="19"/>
        <v>0</v>
      </c>
      <c r="AA125" s="31">
        <f t="shared" si="19"/>
        <v>0</v>
      </c>
      <c r="AB125" s="31">
        <f t="shared" si="19"/>
        <v>0</v>
      </c>
      <c r="AC125" s="31">
        <f t="shared" si="19"/>
        <v>301</v>
      </c>
      <c r="AD125" s="31">
        <f t="shared" si="19"/>
        <v>244</v>
      </c>
      <c r="AE125" s="31">
        <f t="shared" si="19"/>
        <v>0</v>
      </c>
      <c r="AF125" s="31">
        <f t="shared" si="19"/>
        <v>12</v>
      </c>
      <c r="AG125" s="31">
        <f t="shared" si="19"/>
        <v>45</v>
      </c>
      <c r="AH125" s="31">
        <f t="shared" si="19"/>
        <v>19</v>
      </c>
      <c r="AI125" s="31">
        <f aca="true" t="shared" si="20" ref="AI125:AZ125">SUM(AI117:AI124)</f>
        <v>14</v>
      </c>
      <c r="AJ125" s="31">
        <f t="shared" si="20"/>
        <v>2</v>
      </c>
      <c r="AK125" s="31">
        <f t="shared" si="20"/>
        <v>5</v>
      </c>
      <c r="AL125" s="39">
        <f t="shared" si="20"/>
        <v>0</v>
      </c>
      <c r="AM125" s="31">
        <f t="shared" si="20"/>
        <v>0</v>
      </c>
      <c r="AN125" s="31">
        <f t="shared" si="20"/>
        <v>0</v>
      </c>
      <c r="AO125" s="31">
        <f t="shared" si="20"/>
        <v>3</v>
      </c>
      <c r="AP125" s="31">
        <f t="shared" si="20"/>
        <v>3</v>
      </c>
      <c r="AQ125" s="31">
        <f t="shared" si="20"/>
        <v>0</v>
      </c>
      <c r="AR125" s="31">
        <f t="shared" si="20"/>
        <v>81</v>
      </c>
      <c r="AS125" s="31">
        <f t="shared" si="20"/>
        <v>176</v>
      </c>
      <c r="AT125" s="31">
        <f t="shared" si="20"/>
        <v>798</v>
      </c>
      <c r="AU125" s="31">
        <f t="shared" si="20"/>
        <v>754</v>
      </c>
      <c r="AV125" s="31">
        <f t="shared" si="20"/>
        <v>2520</v>
      </c>
      <c r="AW125" s="31">
        <f t="shared" si="20"/>
        <v>2088</v>
      </c>
      <c r="AX125" s="31">
        <f t="shared" si="20"/>
        <v>60</v>
      </c>
      <c r="AY125" s="31">
        <f t="shared" si="20"/>
        <v>9</v>
      </c>
      <c r="AZ125" s="47">
        <f t="shared" si="20"/>
        <v>6</v>
      </c>
      <c r="BA125" s="48"/>
      <c r="BB125" s="31">
        <f>SUM(BB117:BB124)</f>
        <v>0</v>
      </c>
      <c r="BC125" s="31">
        <f>SUM(BC117:BC124)</f>
        <v>3</v>
      </c>
      <c r="BD125" s="31">
        <f>SUM(BD117:BD124)</f>
        <v>4.25</v>
      </c>
    </row>
    <row r="126" spans="1:56" s="12" customFormat="1" ht="12.75" customHeight="1">
      <c r="A126" s="17"/>
      <c r="B126" s="18" t="s">
        <v>201</v>
      </c>
      <c r="C126" s="17">
        <f>SUM(C24,C40,C48,C56,C67,C80,C91,C100,C109,C114,C125)</f>
        <v>41</v>
      </c>
      <c r="D126" s="17">
        <f>SUM(D24,D40,D48,D56,D67,D80,D91,D100,D109,D125)</f>
        <v>0</v>
      </c>
      <c r="E126" s="17">
        <f aca="true" t="shared" si="21" ref="E126:AJ126">SUM(E24,E40,E48,E56,E67,E80,E91,E100,E109,E114,E125)</f>
        <v>248</v>
      </c>
      <c r="F126" s="17">
        <f t="shared" si="21"/>
        <v>26</v>
      </c>
      <c r="G126" s="17">
        <f t="shared" si="21"/>
        <v>813</v>
      </c>
      <c r="H126" s="17">
        <f t="shared" si="21"/>
        <v>5450</v>
      </c>
      <c r="I126" s="17">
        <f t="shared" si="21"/>
        <v>2512</v>
      </c>
      <c r="J126" s="17">
        <f t="shared" si="21"/>
        <v>43</v>
      </c>
      <c r="K126" s="17">
        <f t="shared" si="21"/>
        <v>125</v>
      </c>
      <c r="L126" s="17">
        <f t="shared" si="21"/>
        <v>1728</v>
      </c>
      <c r="M126" s="17">
        <f t="shared" si="21"/>
        <v>5329</v>
      </c>
      <c r="N126" s="17">
        <f t="shared" si="21"/>
        <v>5003</v>
      </c>
      <c r="O126" s="17">
        <f t="shared" si="21"/>
        <v>10</v>
      </c>
      <c r="P126" s="17">
        <f t="shared" si="21"/>
        <v>44</v>
      </c>
      <c r="Q126" s="17">
        <f t="shared" si="21"/>
        <v>20</v>
      </c>
      <c r="R126" s="17">
        <f t="shared" si="21"/>
        <v>0</v>
      </c>
      <c r="S126" s="17">
        <f t="shared" si="21"/>
        <v>0</v>
      </c>
      <c r="T126" s="17">
        <f t="shared" si="21"/>
        <v>5</v>
      </c>
      <c r="U126" s="17">
        <f t="shared" si="21"/>
        <v>0</v>
      </c>
      <c r="V126" s="17">
        <f t="shared" si="21"/>
        <v>61</v>
      </c>
      <c r="W126" s="17">
        <f t="shared" si="21"/>
        <v>18</v>
      </c>
      <c r="X126" s="17">
        <f t="shared" si="21"/>
        <v>9</v>
      </c>
      <c r="Y126" s="17">
        <f t="shared" si="21"/>
        <v>0</v>
      </c>
      <c r="Z126" s="17">
        <f t="shared" si="21"/>
        <v>8</v>
      </c>
      <c r="AA126" s="17">
        <f t="shared" si="21"/>
        <v>7</v>
      </c>
      <c r="AB126" s="17">
        <f t="shared" si="21"/>
        <v>2</v>
      </c>
      <c r="AC126" s="17">
        <f t="shared" si="21"/>
        <v>5051</v>
      </c>
      <c r="AD126" s="17">
        <f t="shared" si="21"/>
        <v>4406</v>
      </c>
      <c r="AE126" s="17">
        <f t="shared" si="21"/>
        <v>0</v>
      </c>
      <c r="AF126" s="17">
        <f t="shared" si="21"/>
        <v>59</v>
      </c>
      <c r="AG126" s="17">
        <f t="shared" si="21"/>
        <v>501</v>
      </c>
      <c r="AH126" s="17">
        <f t="shared" si="21"/>
        <v>282</v>
      </c>
      <c r="AI126" s="17">
        <f t="shared" si="21"/>
        <v>236</v>
      </c>
      <c r="AJ126" s="17">
        <f t="shared" si="21"/>
        <v>15</v>
      </c>
      <c r="AK126" s="17">
        <f aca="true" t="shared" si="22" ref="AK126:BD126">SUM(AK24,AK40,AK48,AK56,AK67,AK80,AK91,AK100,AK109,AK114,AK125)</f>
        <v>46</v>
      </c>
      <c r="AL126" s="39">
        <f t="shared" si="22"/>
        <v>202</v>
      </c>
      <c r="AM126" s="17">
        <f t="shared" si="22"/>
        <v>0</v>
      </c>
      <c r="AN126" s="17">
        <f t="shared" si="22"/>
        <v>0</v>
      </c>
      <c r="AO126" s="17">
        <f t="shared" si="22"/>
        <v>42</v>
      </c>
      <c r="AP126" s="17">
        <f t="shared" si="22"/>
        <v>42</v>
      </c>
      <c r="AQ126" s="17">
        <f t="shared" si="22"/>
        <v>0</v>
      </c>
      <c r="AR126" s="17">
        <f t="shared" si="22"/>
        <v>728</v>
      </c>
      <c r="AS126" s="17">
        <f t="shared" si="22"/>
        <v>7077</v>
      </c>
      <c r="AT126" s="17">
        <f t="shared" si="22"/>
        <v>12886</v>
      </c>
      <c r="AU126" s="17">
        <f t="shared" si="22"/>
        <v>11905</v>
      </c>
      <c r="AV126" s="17">
        <f t="shared" si="22"/>
        <v>33674</v>
      </c>
      <c r="AW126" s="17">
        <f t="shared" si="22"/>
        <v>28826</v>
      </c>
      <c r="AX126" s="17">
        <f t="shared" si="22"/>
        <v>1372</v>
      </c>
      <c r="AY126" s="17">
        <f t="shared" si="22"/>
        <v>45</v>
      </c>
      <c r="AZ126" s="52">
        <f t="shared" si="22"/>
        <v>31</v>
      </c>
      <c r="BA126" s="53">
        <f t="shared" si="22"/>
        <v>0</v>
      </c>
      <c r="BB126" s="17">
        <f t="shared" si="22"/>
        <v>0</v>
      </c>
      <c r="BC126" s="17">
        <f t="shared" si="22"/>
        <v>13</v>
      </c>
      <c r="BD126" s="19">
        <f t="shared" si="22"/>
        <v>414.73400000000004</v>
      </c>
    </row>
    <row r="127" spans="1:56" s="12" customFormat="1" ht="12.75" customHeight="1">
      <c r="A127" s="17"/>
      <c r="B127" s="29" t="s">
        <v>202</v>
      </c>
      <c r="C127" s="27">
        <v>42</v>
      </c>
      <c r="D127" s="27">
        <v>0</v>
      </c>
      <c r="E127" s="27">
        <v>281</v>
      </c>
      <c r="F127" s="27">
        <v>29</v>
      </c>
      <c r="G127" s="27">
        <v>827</v>
      </c>
      <c r="H127" s="27">
        <v>5447</v>
      </c>
      <c r="I127" s="27">
        <v>2603</v>
      </c>
      <c r="J127" s="27">
        <v>37</v>
      </c>
      <c r="K127" s="27">
        <v>180</v>
      </c>
      <c r="L127" s="27">
        <v>1885</v>
      </c>
      <c r="M127" s="27">
        <v>5461</v>
      </c>
      <c r="N127" s="27">
        <v>5081</v>
      </c>
      <c r="O127" s="27">
        <v>11</v>
      </c>
      <c r="P127" s="27">
        <v>54</v>
      </c>
      <c r="Q127" s="27">
        <v>26</v>
      </c>
      <c r="R127" s="27">
        <v>0</v>
      </c>
      <c r="S127" s="27">
        <v>0</v>
      </c>
      <c r="T127" s="27">
        <v>8</v>
      </c>
      <c r="U127" s="27">
        <v>0</v>
      </c>
      <c r="V127" s="27">
        <v>63</v>
      </c>
      <c r="W127" s="27">
        <v>17</v>
      </c>
      <c r="X127" s="27">
        <v>9</v>
      </c>
      <c r="Y127" s="27">
        <v>2</v>
      </c>
      <c r="Z127" s="27">
        <v>18</v>
      </c>
      <c r="AA127" s="27">
        <v>18</v>
      </c>
      <c r="AB127" s="27">
        <v>2</v>
      </c>
      <c r="AC127" s="27">
        <v>8557</v>
      </c>
      <c r="AD127" s="27">
        <v>4638</v>
      </c>
      <c r="AE127" s="27">
        <v>2</v>
      </c>
      <c r="AF127" s="27">
        <v>72</v>
      </c>
      <c r="AG127" s="27">
        <v>316</v>
      </c>
      <c r="AH127" s="27">
        <v>166</v>
      </c>
      <c r="AI127" s="27">
        <v>133</v>
      </c>
      <c r="AJ127" s="27">
        <v>19</v>
      </c>
      <c r="AK127" s="27">
        <v>44</v>
      </c>
      <c r="AL127" s="39">
        <v>0</v>
      </c>
      <c r="AM127" s="27">
        <v>0</v>
      </c>
      <c r="AN127" s="27">
        <v>0</v>
      </c>
      <c r="AO127" s="27">
        <v>39</v>
      </c>
      <c r="AP127" s="27">
        <v>39</v>
      </c>
      <c r="AQ127" s="27">
        <v>0</v>
      </c>
      <c r="AR127" s="27">
        <v>767</v>
      </c>
      <c r="AS127" s="27">
        <v>7205</v>
      </c>
      <c r="AT127" s="27">
        <v>13546</v>
      </c>
      <c r="AU127" s="27">
        <v>12365</v>
      </c>
      <c r="AV127" s="27">
        <v>39000</v>
      </c>
      <c r="AW127" s="27">
        <v>33881</v>
      </c>
      <c r="AX127" s="27">
        <v>1744</v>
      </c>
      <c r="AY127" s="27">
        <v>56</v>
      </c>
      <c r="AZ127" s="57">
        <v>29</v>
      </c>
      <c r="BA127" s="58"/>
      <c r="BB127" s="27">
        <v>0</v>
      </c>
      <c r="BC127" s="27">
        <v>27</v>
      </c>
      <c r="BD127" s="28">
        <v>351.6</v>
      </c>
    </row>
    <row r="128" spans="1:56" s="12" customFormat="1" ht="12.75" customHeight="1">
      <c r="A128" s="17"/>
      <c r="B128" s="29" t="s">
        <v>200</v>
      </c>
      <c r="C128" s="27">
        <v>49</v>
      </c>
      <c r="D128" s="27">
        <v>0</v>
      </c>
      <c r="E128" s="27">
        <v>267</v>
      </c>
      <c r="F128" s="27">
        <v>26</v>
      </c>
      <c r="G128" s="27">
        <v>904</v>
      </c>
      <c r="H128" s="27">
        <v>5736</v>
      </c>
      <c r="I128" s="27">
        <v>2518</v>
      </c>
      <c r="J128" s="27">
        <v>25</v>
      </c>
      <c r="K128" s="27">
        <v>198</v>
      </c>
      <c r="L128" s="27">
        <v>1922</v>
      </c>
      <c r="M128" s="27">
        <v>6014</v>
      </c>
      <c r="N128" s="27">
        <v>5656</v>
      </c>
      <c r="O128" s="27">
        <v>21</v>
      </c>
      <c r="P128" s="27">
        <v>38</v>
      </c>
      <c r="Q128" s="27">
        <v>23</v>
      </c>
      <c r="R128" s="27">
        <v>0</v>
      </c>
      <c r="S128" s="27">
        <v>0</v>
      </c>
      <c r="T128" s="27">
        <v>9</v>
      </c>
      <c r="U128" s="27">
        <v>0</v>
      </c>
      <c r="V128" s="27">
        <v>73</v>
      </c>
      <c r="W128" s="27">
        <v>19</v>
      </c>
      <c r="X128" s="27">
        <v>9</v>
      </c>
      <c r="Y128" s="27">
        <v>0</v>
      </c>
      <c r="Z128" s="27">
        <v>10</v>
      </c>
      <c r="AA128" s="27">
        <v>9</v>
      </c>
      <c r="AB128" s="27">
        <v>1</v>
      </c>
      <c r="AC128" s="27">
        <v>9072</v>
      </c>
      <c r="AD128" s="27">
        <v>4643</v>
      </c>
      <c r="AE128" s="27">
        <v>2</v>
      </c>
      <c r="AF128" s="27">
        <v>81</v>
      </c>
      <c r="AG128" s="27">
        <v>563</v>
      </c>
      <c r="AH128" s="27">
        <v>227</v>
      </c>
      <c r="AI128" s="27">
        <v>208</v>
      </c>
      <c r="AJ128" s="27">
        <v>40</v>
      </c>
      <c r="AK128" s="27">
        <v>70</v>
      </c>
      <c r="AL128" s="39">
        <v>0</v>
      </c>
      <c r="AM128" s="27">
        <v>0</v>
      </c>
      <c r="AN128" s="27">
        <v>0</v>
      </c>
      <c r="AO128" s="27">
        <v>62</v>
      </c>
      <c r="AP128" s="27">
        <v>40</v>
      </c>
      <c r="AQ128" s="27">
        <v>0</v>
      </c>
      <c r="AR128" s="27">
        <v>667</v>
      </c>
      <c r="AS128" s="27">
        <v>6503</v>
      </c>
      <c r="AT128" s="27">
        <v>14541</v>
      </c>
      <c r="AU128" s="27">
        <v>14021</v>
      </c>
      <c r="AV128" s="27">
        <v>39803</v>
      </c>
      <c r="AW128" s="27">
        <v>34180</v>
      </c>
      <c r="AX128" s="27">
        <v>1192</v>
      </c>
      <c r="AY128" s="27">
        <v>45</v>
      </c>
      <c r="AZ128" s="57">
        <v>26</v>
      </c>
      <c r="BA128" s="58">
        <v>0</v>
      </c>
      <c r="BB128" s="27">
        <v>0</v>
      </c>
      <c r="BC128" s="27">
        <v>19</v>
      </c>
      <c r="BD128" s="28">
        <v>361.154</v>
      </c>
    </row>
    <row r="129" spans="1:56" s="12" customFormat="1" ht="12.75" customHeight="1">
      <c r="A129" s="17"/>
      <c r="B129" s="30" t="s">
        <v>203</v>
      </c>
      <c r="C129" s="27">
        <v>50</v>
      </c>
      <c r="D129" s="27">
        <v>0</v>
      </c>
      <c r="E129" s="27">
        <v>296</v>
      </c>
      <c r="F129" s="27">
        <v>30</v>
      </c>
      <c r="G129" s="27">
        <v>928</v>
      </c>
      <c r="H129" s="27">
        <v>5917</v>
      </c>
      <c r="I129" s="27">
        <v>2586</v>
      </c>
      <c r="J129" s="27">
        <v>42</v>
      </c>
      <c r="K129" s="27">
        <v>215</v>
      </c>
      <c r="L129" s="27">
        <v>2028</v>
      </c>
      <c r="M129" s="27">
        <v>5755</v>
      </c>
      <c r="N129" s="27">
        <v>5251</v>
      </c>
      <c r="O129" s="27">
        <v>40</v>
      </c>
      <c r="P129" s="27">
        <v>30</v>
      </c>
      <c r="Q129" s="27">
        <v>24</v>
      </c>
      <c r="R129" s="27">
        <v>1</v>
      </c>
      <c r="S129" s="27">
        <v>0</v>
      </c>
      <c r="T129" s="27">
        <v>10</v>
      </c>
      <c r="U129" s="27">
        <v>0</v>
      </c>
      <c r="V129" s="27">
        <v>69</v>
      </c>
      <c r="W129" s="27">
        <v>25</v>
      </c>
      <c r="X129" s="27">
        <v>12</v>
      </c>
      <c r="Y129" s="27">
        <v>1</v>
      </c>
      <c r="Z129" s="27">
        <v>15</v>
      </c>
      <c r="AA129" s="27">
        <v>12</v>
      </c>
      <c r="AB129" s="27">
        <v>2</v>
      </c>
      <c r="AC129" s="27">
        <v>9101</v>
      </c>
      <c r="AD129" s="27">
        <v>4594</v>
      </c>
      <c r="AE129" s="27">
        <v>1</v>
      </c>
      <c r="AF129" s="27">
        <v>110</v>
      </c>
      <c r="AG129" s="27">
        <v>440</v>
      </c>
      <c r="AH129" s="27">
        <v>248</v>
      </c>
      <c r="AI129" s="27">
        <v>166</v>
      </c>
      <c r="AJ129" s="27">
        <v>19</v>
      </c>
      <c r="AK129" s="27">
        <v>35</v>
      </c>
      <c r="AL129" s="39">
        <v>0</v>
      </c>
      <c r="AM129" s="27">
        <v>0</v>
      </c>
      <c r="AN129" s="27">
        <v>0</v>
      </c>
      <c r="AO129" s="27">
        <v>35</v>
      </c>
      <c r="AP129" s="27">
        <v>29</v>
      </c>
      <c r="AQ129" s="27">
        <v>0</v>
      </c>
      <c r="AR129" s="27">
        <v>641</v>
      </c>
      <c r="AS129" s="27">
        <v>7238</v>
      </c>
      <c r="AT129" s="27">
        <v>13861</v>
      </c>
      <c r="AU129" s="27">
        <v>12476</v>
      </c>
      <c r="AV129" s="27">
        <v>39491</v>
      </c>
      <c r="AW129" s="27">
        <v>35074</v>
      </c>
      <c r="AX129" s="27">
        <v>1260</v>
      </c>
      <c r="AY129" s="27">
        <v>53</v>
      </c>
      <c r="AZ129" s="57">
        <v>31</v>
      </c>
      <c r="BA129" s="58">
        <v>0</v>
      </c>
      <c r="BB129" s="27">
        <v>0</v>
      </c>
      <c r="BC129" s="27">
        <v>22</v>
      </c>
      <c r="BD129" s="28">
        <v>321.93</v>
      </c>
    </row>
    <row r="130" spans="1:56" ht="12.75" customHeight="1">
      <c r="A130" s="17"/>
      <c r="B130" s="27" t="s">
        <v>204</v>
      </c>
      <c r="C130" s="27">
        <v>51</v>
      </c>
      <c r="D130" s="27">
        <v>0</v>
      </c>
      <c r="E130" s="27">
        <v>234</v>
      </c>
      <c r="F130" s="27">
        <v>26</v>
      </c>
      <c r="G130" s="27">
        <v>930</v>
      </c>
      <c r="H130" s="27">
        <v>5634</v>
      </c>
      <c r="I130" s="27">
        <v>2608</v>
      </c>
      <c r="J130" s="27">
        <v>37</v>
      </c>
      <c r="K130" s="27">
        <v>317</v>
      </c>
      <c r="L130" s="27">
        <v>2071</v>
      </c>
      <c r="M130" s="27">
        <v>6296</v>
      </c>
      <c r="N130" s="27">
        <v>5748</v>
      </c>
      <c r="O130" s="27">
        <v>44</v>
      </c>
      <c r="P130" s="27">
        <v>63</v>
      </c>
      <c r="Q130" s="27">
        <v>41</v>
      </c>
      <c r="R130" s="27">
        <v>0</v>
      </c>
      <c r="S130" s="27">
        <v>0</v>
      </c>
      <c r="T130" s="27">
        <v>13</v>
      </c>
      <c r="U130" s="27">
        <v>1</v>
      </c>
      <c r="V130" s="27">
        <v>90</v>
      </c>
      <c r="W130" s="27">
        <v>23</v>
      </c>
      <c r="X130" s="27">
        <v>14</v>
      </c>
      <c r="Y130" s="27">
        <v>2</v>
      </c>
      <c r="Z130" s="27">
        <v>27</v>
      </c>
      <c r="AA130" s="27">
        <v>18</v>
      </c>
      <c r="AB130" s="27">
        <v>0</v>
      </c>
      <c r="AC130" s="27">
        <v>8730</v>
      </c>
      <c r="AD130" s="27">
        <v>4558</v>
      </c>
      <c r="AE130" s="27">
        <v>15</v>
      </c>
      <c r="AF130" s="27">
        <v>100</v>
      </c>
      <c r="AG130" s="27">
        <v>408</v>
      </c>
      <c r="AH130" s="27">
        <v>235</v>
      </c>
      <c r="AI130" s="27">
        <v>196</v>
      </c>
      <c r="AJ130" s="27">
        <v>42</v>
      </c>
      <c r="AK130" s="27">
        <v>21</v>
      </c>
      <c r="AL130" s="39">
        <v>829</v>
      </c>
      <c r="AM130" s="27">
        <v>1</v>
      </c>
      <c r="AN130" s="27">
        <v>15</v>
      </c>
      <c r="AO130" s="27">
        <v>15</v>
      </c>
      <c r="AP130" s="27">
        <v>15</v>
      </c>
      <c r="AQ130" s="27">
        <v>1</v>
      </c>
      <c r="AR130" s="27">
        <v>716</v>
      </c>
      <c r="AS130" s="27">
        <v>6882</v>
      </c>
      <c r="AT130" s="27">
        <v>13112</v>
      </c>
      <c r="AU130" s="27">
        <v>11452</v>
      </c>
      <c r="AV130" s="27">
        <v>39580</v>
      </c>
      <c r="AW130" s="27">
        <v>35902</v>
      </c>
      <c r="AX130" s="27">
        <v>1133</v>
      </c>
      <c r="AY130" s="27">
        <v>87</v>
      </c>
      <c r="AZ130" s="59">
        <v>55</v>
      </c>
      <c r="BA130" s="60"/>
      <c r="BB130" s="27">
        <v>0</v>
      </c>
      <c r="BC130" s="27">
        <v>32</v>
      </c>
      <c r="BD130" s="27">
        <v>365.355</v>
      </c>
    </row>
    <row r="131" spans="1:56" ht="12.75">
      <c r="A131" s="40"/>
      <c r="B131" s="40"/>
      <c r="C131" s="40"/>
      <c r="D131" s="40"/>
      <c r="E131" s="40"/>
      <c r="F131" s="40"/>
      <c r="G131" s="40"/>
      <c r="H131" s="40">
        <f aca="true" t="shared" si="23" ref="H131:Q131">SUM(H126:H130)</f>
        <v>28184</v>
      </c>
      <c r="I131" s="40">
        <f t="shared" si="23"/>
        <v>12827</v>
      </c>
      <c r="J131" s="40">
        <f t="shared" si="23"/>
        <v>184</v>
      </c>
      <c r="K131" s="40">
        <f t="shared" si="23"/>
        <v>1035</v>
      </c>
      <c r="L131" s="40">
        <f t="shared" si="23"/>
        <v>9634</v>
      </c>
      <c r="M131" s="40">
        <f t="shared" si="23"/>
        <v>28855</v>
      </c>
      <c r="N131" s="40">
        <f t="shared" si="23"/>
        <v>26739</v>
      </c>
      <c r="O131" s="40">
        <f t="shared" si="23"/>
        <v>126</v>
      </c>
      <c r="P131" s="40">
        <f t="shared" si="23"/>
        <v>229</v>
      </c>
      <c r="Q131" s="40">
        <f t="shared" si="23"/>
        <v>134</v>
      </c>
      <c r="R131" s="40"/>
      <c r="S131" s="40"/>
      <c r="T131" s="40">
        <f>SUM(T126:T130)</f>
        <v>45</v>
      </c>
      <c r="U131" s="40"/>
      <c r="V131" s="40">
        <f>SUM(V126:V130)</f>
        <v>356</v>
      </c>
      <c r="W131" s="40">
        <f>SUM(W126:W130)</f>
        <v>102</v>
      </c>
      <c r="X131" s="40">
        <f>SUM(X126:X130)</f>
        <v>53</v>
      </c>
      <c r="Y131" s="40"/>
      <c r="Z131" s="40">
        <f>SUM(Z126:Z130)</f>
        <v>78</v>
      </c>
      <c r="AA131" s="40">
        <f>SUM(AA126:AA130)</f>
        <v>64</v>
      </c>
      <c r="AB131" s="40">
        <f>SUM(AB126:AB130)</f>
        <v>7</v>
      </c>
      <c r="AC131" s="40">
        <f>SUM(AC126:AC130)</f>
        <v>40511</v>
      </c>
      <c r="AD131" s="40">
        <f>SUM(AD126:AD130)</f>
        <v>22839</v>
      </c>
      <c r="AE131" s="40"/>
      <c r="AF131" s="40">
        <f aca="true" t="shared" si="24" ref="AF131:AK131">SUM(AF126:AF130)</f>
        <v>422</v>
      </c>
      <c r="AG131" s="40">
        <f t="shared" si="24"/>
        <v>2228</v>
      </c>
      <c r="AH131" s="40">
        <f t="shared" si="24"/>
        <v>1158</v>
      </c>
      <c r="AI131" s="40">
        <f t="shared" si="24"/>
        <v>939</v>
      </c>
      <c r="AJ131" s="40">
        <f t="shared" si="24"/>
        <v>135</v>
      </c>
      <c r="AK131" s="40">
        <f t="shared" si="24"/>
        <v>216</v>
      </c>
      <c r="AL131" s="41"/>
      <c r="AM131" s="40"/>
      <c r="AN131" s="40"/>
      <c r="AO131" s="40"/>
      <c r="AP131" s="40"/>
      <c r="AQ131" s="40"/>
      <c r="AR131" s="40">
        <f aca="true" t="shared" si="25" ref="AR131:AX131">SUM(AR126:AR130)</f>
        <v>3519</v>
      </c>
      <c r="AS131" s="40">
        <f t="shared" si="25"/>
        <v>34905</v>
      </c>
      <c r="AT131" s="40">
        <f t="shared" si="25"/>
        <v>67946</v>
      </c>
      <c r="AU131" s="40">
        <f t="shared" si="25"/>
        <v>62219</v>
      </c>
      <c r="AV131" s="40">
        <f t="shared" si="25"/>
        <v>191548</v>
      </c>
      <c r="AW131" s="40">
        <f t="shared" si="25"/>
        <v>167863</v>
      </c>
      <c r="AX131" s="40">
        <f t="shared" si="25"/>
        <v>6701</v>
      </c>
      <c r="AY131" s="40"/>
      <c r="AZ131" s="42"/>
      <c r="BA131" s="42"/>
      <c r="BB131" s="40"/>
      <c r="BC131" s="40"/>
      <c r="BD131" s="40">
        <f>SUM(BD126:BD130)</f>
        <v>1814.7730000000001</v>
      </c>
    </row>
    <row r="132" spans="47:50" ht="15.75">
      <c r="AU132" s="13"/>
      <c r="AW132" s="15" t="s">
        <v>107</v>
      </c>
      <c r="AX132" s="14"/>
    </row>
  </sheetData>
  <sheetProtection/>
  <mergeCells count="111">
    <mergeCell ref="AZ130:BA130"/>
    <mergeCell ref="AZ129:BA129"/>
    <mergeCell ref="AZ112:BA112"/>
    <mergeCell ref="AZ114:BA114"/>
    <mergeCell ref="AZ119:BA119"/>
    <mergeCell ref="AZ118:BA118"/>
    <mergeCell ref="AZ117:BA117"/>
    <mergeCell ref="AZ113:BA113"/>
    <mergeCell ref="AZ108:BA108"/>
    <mergeCell ref="AZ107:BA107"/>
    <mergeCell ref="AZ106:BA106"/>
    <mergeCell ref="A116:BD116"/>
    <mergeCell ref="A111:BD111"/>
    <mergeCell ref="AZ128:BA128"/>
    <mergeCell ref="AZ127:BA127"/>
    <mergeCell ref="AZ104:BA104"/>
    <mergeCell ref="AZ103:BA103"/>
    <mergeCell ref="AZ126:BA126"/>
    <mergeCell ref="AZ124:BA124"/>
    <mergeCell ref="AZ123:BA123"/>
    <mergeCell ref="AZ122:BA122"/>
    <mergeCell ref="AZ121:BA121"/>
    <mergeCell ref="AZ120:BA120"/>
    <mergeCell ref="AZ109:BA109"/>
    <mergeCell ref="AZ105:BA105"/>
    <mergeCell ref="AZ95:BA95"/>
    <mergeCell ref="AZ96:BA96"/>
    <mergeCell ref="AZ100:BA100"/>
    <mergeCell ref="AZ99:BA99"/>
    <mergeCell ref="AZ98:BA98"/>
    <mergeCell ref="AZ97:BA97"/>
    <mergeCell ref="AZ89:BA89"/>
    <mergeCell ref="AZ90:BA90"/>
    <mergeCell ref="AZ91:BA91"/>
    <mergeCell ref="AZ94:BA94"/>
    <mergeCell ref="A93:BD93"/>
    <mergeCell ref="AZ85:BA85"/>
    <mergeCell ref="AZ86:BA86"/>
    <mergeCell ref="AZ87:BA87"/>
    <mergeCell ref="AZ88:BA88"/>
    <mergeCell ref="AZ79:BA79"/>
    <mergeCell ref="AZ80:BA80"/>
    <mergeCell ref="AZ83:BA83"/>
    <mergeCell ref="AZ84:BA84"/>
    <mergeCell ref="AZ75:BA75"/>
    <mergeCell ref="AZ76:BA76"/>
    <mergeCell ref="AZ77:BA77"/>
    <mergeCell ref="AZ78:BA78"/>
    <mergeCell ref="AZ71:BA71"/>
    <mergeCell ref="A69:BD69"/>
    <mergeCell ref="AZ61:BA61"/>
    <mergeCell ref="AZ62:BA62"/>
    <mergeCell ref="AZ63:BA63"/>
    <mergeCell ref="AZ64:BA64"/>
    <mergeCell ref="AZ65:BA65"/>
    <mergeCell ref="AZ66:BA66"/>
    <mergeCell ref="AZ70:BA70"/>
    <mergeCell ref="AZ55:BA55"/>
    <mergeCell ref="AZ59:BA59"/>
    <mergeCell ref="AZ60:BA60"/>
    <mergeCell ref="A58:BD58"/>
    <mergeCell ref="AZ51:BA51"/>
    <mergeCell ref="AZ52:BA52"/>
    <mergeCell ref="AZ53:BA53"/>
    <mergeCell ref="AZ54:BA54"/>
    <mergeCell ref="AZ48:BA48"/>
    <mergeCell ref="AZ19:BA19"/>
    <mergeCell ref="AZ20:BA20"/>
    <mergeCell ref="AZ21:BA21"/>
    <mergeCell ref="AZ22:BA22"/>
    <mergeCell ref="AZ29:BA29"/>
    <mergeCell ref="AZ30:BA30"/>
    <mergeCell ref="AZ46:BA46"/>
    <mergeCell ref="AZ47:BA47"/>
    <mergeCell ref="AZ18:BA18"/>
    <mergeCell ref="AZ35:BA35"/>
    <mergeCell ref="AZ36:BA36"/>
    <mergeCell ref="AZ31:BA31"/>
    <mergeCell ref="AZ32:BA32"/>
    <mergeCell ref="AZ33:BA33"/>
    <mergeCell ref="AZ34:BA34"/>
    <mergeCell ref="AZ16:BA16"/>
    <mergeCell ref="AZ72:BA72"/>
    <mergeCell ref="AZ37:BA37"/>
    <mergeCell ref="AZ38:BA38"/>
    <mergeCell ref="AZ39:BA39"/>
    <mergeCell ref="AZ40:BA40"/>
    <mergeCell ref="AZ43:BA43"/>
    <mergeCell ref="AZ44:BA44"/>
    <mergeCell ref="AZ45:BA45"/>
    <mergeCell ref="AZ17:BA17"/>
    <mergeCell ref="A102:BD102"/>
    <mergeCell ref="A14:BD14"/>
    <mergeCell ref="A26:BD26"/>
    <mergeCell ref="A42:BD42"/>
    <mergeCell ref="A50:BD50"/>
    <mergeCell ref="AZ23:BA23"/>
    <mergeCell ref="AZ24:BA24"/>
    <mergeCell ref="AZ27:BA27"/>
    <mergeCell ref="AZ28:BA28"/>
    <mergeCell ref="AZ15:BA15"/>
    <mergeCell ref="AK11:AL11"/>
    <mergeCell ref="AK12:AL12"/>
    <mergeCell ref="AM11:AN11"/>
    <mergeCell ref="AM12:AN12"/>
    <mergeCell ref="AZ125:BA125"/>
    <mergeCell ref="AZ56:BA56"/>
    <mergeCell ref="AZ67:BA67"/>
    <mergeCell ref="A82:BD82"/>
    <mergeCell ref="AZ73:BA73"/>
    <mergeCell ref="AZ74:BA74"/>
  </mergeCells>
  <printOptions/>
  <pageMargins left="0.7874015748031497" right="0.1968503937007874" top="0.5511811023622047" bottom="0.35433070866141736" header="0.2755905511811024" footer="0.2362204724409449"/>
  <pageSetup fitToHeight="0" fitToWidth="1" horizontalDpi="600" verticalDpi="600" orientation="landscape" pageOrder="overThenDown" paperSize="8" scale="70" r:id="rId1"/>
  <rowBreaks count="1" manualBreakCount="1">
    <brk id="68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ЦК профсоюза работников ГУиОО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Пользователь_3</dc:creator>
  <cp:keywords/>
  <dc:description/>
  <cp:lastModifiedBy>Minipublisher</cp:lastModifiedBy>
  <cp:lastPrinted>2019-03-19T08:31:03Z</cp:lastPrinted>
  <dcterms:created xsi:type="dcterms:W3CDTF">2006-12-14T07:29:00Z</dcterms:created>
  <dcterms:modified xsi:type="dcterms:W3CDTF">2019-03-19T08:31:14Z</dcterms:modified>
  <cp:category/>
  <cp:version/>
  <cp:contentType/>
  <cp:contentStatus/>
</cp:coreProperties>
</file>