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Статьи с сайта\2023 год\09.Сентябрь\06.09.2023 ПРЕЗИДИУМ\Постановления на сайт\на сайт ОРГ ОТДЕЛ\"/>
    </mc:Choice>
  </mc:AlternateContent>
  <xr:revisionPtr revIDLastSave="0" documentId="13_ncr:1_{14D948EC-E51C-4039-803A-F1EEB7E76785}" xr6:coauthVersionLast="45" xr6:coauthVersionMax="47" xr10:uidLastSave="{00000000-0000-0000-0000-000000000000}"/>
  <bookViews>
    <workbookView xWindow="-120" yWindow="-120" windowWidth="29040" windowHeight="15840" tabRatio="607" xr2:uid="{00000000-000D-0000-FFFF-FFFF00000000}"/>
  </bookViews>
  <sheets>
    <sheet name="ф11 общая" sheetId="1" r:id="rId1"/>
  </sheets>
  <calcPr calcId="191029"/>
  <customWorkbookViews>
    <customWorkbookView name="Orgovik - Личное представление" guid="{3128E2CD-EF7E-4D89-BF8F-ACF1A9B997D1}" mergeInterval="0" personalView="1" maximized="1" windowWidth="1276" windowHeight="77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5" i="1" l="1"/>
  <c r="J115" i="1"/>
  <c r="I115" i="1"/>
  <c r="G115" i="1"/>
  <c r="F115" i="1"/>
  <c r="F138" i="1" s="1"/>
  <c r="E115" i="1"/>
  <c r="D115" i="1"/>
  <c r="D138" i="1" s="1"/>
  <c r="C115" i="1"/>
  <c r="C138" i="1" s="1"/>
  <c r="G138" i="1"/>
  <c r="E138" i="1"/>
  <c r="H139" i="1"/>
  <c r="H137" i="1"/>
  <c r="H136" i="1"/>
  <c r="H135" i="1"/>
  <c r="H134" i="1"/>
  <c r="H133" i="1"/>
  <c r="H132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4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1" i="1"/>
  <c r="H39" i="1"/>
  <c r="H38" i="1"/>
  <c r="H37" i="1"/>
  <c r="H36" i="1"/>
  <c r="H35" i="1"/>
  <c r="H32" i="1"/>
  <c r="H30" i="1"/>
  <c r="H29" i="1"/>
  <c r="H26" i="1"/>
  <c r="H24" i="1"/>
  <c r="H23" i="1"/>
  <c r="H22" i="1"/>
  <c r="H21" i="1"/>
  <c r="H20" i="1"/>
  <c r="H19" i="1"/>
  <c r="H18" i="1"/>
  <c r="H17" i="1"/>
  <c r="H16" i="1"/>
  <c r="J138" i="1"/>
  <c r="I138" i="1"/>
  <c r="K138" i="1"/>
  <c r="H115" i="1" l="1"/>
  <c r="H138" i="1" s="1"/>
</calcChain>
</file>

<file path=xl/sharedStrings.xml><?xml version="1.0" encoding="utf-8"?>
<sst xmlns="http://schemas.openxmlformats.org/spreadsheetml/2006/main" count="483" uniqueCount="251">
  <si>
    <t xml:space="preserve">Министерство обороны Российской Федерации </t>
  </si>
  <si>
    <t>Федеральное архивное агентство</t>
  </si>
  <si>
    <t xml:space="preserve">Министерство здравоохранения Российской Федерации </t>
  </si>
  <si>
    <t>Федеральная служба по надзору в сфере здравоохранения</t>
  </si>
  <si>
    <t>Министерство культуры Российской Федерации</t>
  </si>
  <si>
    <t xml:space="preserve">Министерство природных ресурсов и экологии Российской Федерации 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</si>
  <si>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</si>
  <si>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</si>
  <si>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</si>
  <si>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</si>
  <si>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</si>
  <si>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 xml:space="preserve">Министерство промышленности и торговли Российской Федерации </t>
  </si>
  <si>
    <t>Федеральное агентство по техническому регулированию и метрологии</t>
  </si>
  <si>
    <t>Федеральная служба по надзору в сфере связи, информационных технологий и массовых коммуникаций</t>
  </si>
  <si>
    <t>Федеральная служба по ветеринарному и фитосанитарному надзору</t>
  </si>
  <si>
    <t>Федеральное агентство по рыболовству</t>
  </si>
  <si>
    <t>Министерство спорта Российской Федерации</t>
  </si>
  <si>
    <t>Федеральная служба по надзору в сфере транспорта</t>
  </si>
  <si>
    <t>Федеральная налоговая служба</t>
  </si>
  <si>
    <t>Федеральное казначейство (федеральная служба)</t>
  </si>
  <si>
    <t>Министерство энергетики Российской Федерации</t>
  </si>
  <si>
    <t>Министерство строительства и жилищно-коммунального хозяйства Российской Федерации</t>
  </si>
  <si>
    <t>Генеральная прокуратура Российской Федерации</t>
  </si>
  <si>
    <t>Следственный комитет Российской Федерации</t>
  </si>
  <si>
    <t>Центральный банк Российской Федерации</t>
  </si>
  <si>
    <t>Сберегательный банк Российской Федерации</t>
  </si>
  <si>
    <t>Внешторгбанк</t>
  </si>
  <si>
    <t>Российская государственная страховая компания</t>
  </si>
  <si>
    <t>Торгово-промышленная палата</t>
  </si>
  <si>
    <t>Адвокатура</t>
  </si>
  <si>
    <t>Всероссийское физкультурно-спортивное общество "Динамо"</t>
  </si>
  <si>
    <t xml:space="preserve">Министерство науки и высшего образования  Российской Федерации 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</si>
  <si>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</si>
  <si>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Прочие организации (коммерческие, общественные) подробно расшифровать данную строку)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</si>
  <si>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</si>
  <si>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подведомственные организации МЧС России</t>
  </si>
  <si>
    <t>Главное управление специальных программ Президента Российской Федерации (федеральное агентство)</t>
  </si>
  <si>
    <t>Министерство просвещения Российской Федерации</t>
  </si>
  <si>
    <t>Министерство сельского хозяйства Российской Федерации</t>
  </si>
  <si>
    <t>Министерство транспорта Российской Федерации</t>
  </si>
  <si>
    <t>Министерство финансов Российской Федерации</t>
  </si>
  <si>
    <t>Федеральная таможенная служба</t>
  </si>
  <si>
    <t>Министерство экономического развития Российской Федерации</t>
  </si>
  <si>
    <t>Центральная избирательная комиссия Российской Федерации</t>
  </si>
  <si>
    <t>Уполномоченный по правам человека в Российской Федерации</t>
  </si>
  <si>
    <t>Конституционный Суд Российской Федерации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</si>
  <si>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</si>
  <si>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Мировые судьи, являющиеся судьями общей юрисдикции субъектов Российской Федерации</t>
  </si>
  <si>
    <t>Законодательные собрания (парламенты) субъектов Российской Федерации</t>
  </si>
  <si>
    <t>Избирательные комиссии субъектов Российской Федерации</t>
  </si>
  <si>
    <t>ОРГАНЫ ИСПОЛНИТЕЛЬНОЙ ВЛАСТИ</t>
  </si>
  <si>
    <t>ОРГАНЫ СУДЕБНОЙ ВЛАСТИ</t>
  </si>
  <si>
    <t>ОРГАНЫ ЗАКОНОДАТЕЛЬНОЙ ВЛАСТИ</t>
  </si>
  <si>
    <t>ИНЫЕ ГОСУДАРСТВЕННЫЕ УЧРЕЖДЕНИЯ, ФИНАНСОВО-КРЕДИТНЫЕ ОРГАНИЗАЦИИ, ВНЕБЮДЖЕТНЫЕ ФОНДЫ, КОММЕРЧЕСКИЕ ОРГАНИЗАЦИИ:</t>
  </si>
  <si>
    <t xml:space="preserve">органы социальной защиты населения субъектов Российской Федерации </t>
  </si>
  <si>
    <t>учреждения социальной защиты субъектов Российской Федерации</t>
  </si>
  <si>
    <t>Многофункциональные центры субъектов Российской Федерации</t>
  </si>
  <si>
    <t>2.1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</si>
  <si>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</si>
  <si>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</si>
  <si>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</si>
  <si>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</si>
  <si>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</si>
  <si>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</si>
  <si>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</si>
  <si>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</si>
  <si>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</si>
  <si>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</si>
  <si>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</si>
  <si>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</si>
  <si>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</si>
  <si>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</si>
  <si>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</si>
  <si>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</si>
  <si>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</si>
  <si>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</si>
  <si>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</si>
  <si>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</si>
  <si>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</si>
  <si>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</si>
  <si>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</si>
  <si>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</si>
  <si>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</si>
  <si>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</si>
  <si>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</si>
  <si>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</si>
  <si>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</si>
  <si>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</si>
  <si>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</si>
  <si>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</si>
  <si>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</si>
  <si>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</si>
  <si>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</si>
  <si>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</si>
  <si>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</si>
  <si>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</si>
  <si>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</si>
  <si>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</si>
  <si>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</si>
  <si>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</si>
  <si>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</si>
  <si>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</si>
  <si>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</si>
  <si>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</si>
  <si>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</si>
  <si>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</si>
  <si>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</si>
  <si>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</si>
  <si>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</si>
  <si>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</si>
  <si>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</si>
  <si>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</si>
  <si>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</si>
  <si>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</si>
  <si>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</si>
  <si>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</si>
  <si>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</si>
  <si>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</si>
  <si>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</si>
  <si>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</si>
  <si>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</si>
  <si>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</si>
  <si>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</si>
  <si>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</si>
  <si>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</si>
  <si>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</si>
  <si>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</si>
  <si>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</si>
  <si>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</si>
  <si>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</si>
  <si>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</si>
  <si>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</si>
  <si>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</si>
  <si>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</si>
  <si>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</si>
  <si>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</si>
  <si>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</si>
  <si>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</si>
  <si>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</si>
  <si>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</si>
  <si>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</si>
  <si>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</si>
  <si>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</si>
  <si>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</si>
  <si>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  <charset val="204"/>
      </rPr>
      <t xml:space="preserve"> (всего), в том числе:</t>
    </r>
  </si>
  <si>
    <t>Министерство юстиции Российской Федерации (всего), в том числе:</t>
  </si>
  <si>
    <t>на федеральном уровне:</t>
  </si>
  <si>
    <t>Счетная палата Российской Федерации</t>
  </si>
  <si>
    <t>подведомственные организации  МИД России</t>
  </si>
  <si>
    <t>подведомственные организации  МВД России</t>
  </si>
  <si>
    <t>подведомственные организации  Минюста России</t>
  </si>
  <si>
    <t>подведомственные организации  Росгвардии</t>
  </si>
  <si>
    <t xml:space="preserve"> подведомственные учреждения (бюджетные, казенные) </t>
  </si>
  <si>
    <t xml:space="preserve"> подведомственные учреждения (бюджетные, казенные, автономные)  субъектов Российской Федерации</t>
  </si>
  <si>
    <t>7</t>
  </si>
  <si>
    <t>Судебный департамент при Верховном Суде Российской Федерации (Управление)</t>
  </si>
  <si>
    <t>22.1</t>
  </si>
  <si>
    <t>59</t>
  </si>
  <si>
    <t>Верховный Суд Российской Федерации</t>
  </si>
  <si>
    <t>11</t>
  </si>
  <si>
    <t xml:space="preserve">Совет Федерации Российской Федерации </t>
  </si>
  <si>
    <t>Государственная Дума Российской Федерации</t>
  </si>
  <si>
    <t>аппарат Администрации Президента РФ</t>
  </si>
  <si>
    <t xml:space="preserve">аппарат Администрации Правительства субъектов Российской Федерации </t>
  </si>
  <si>
    <t>аппарат Администрации Правительства Российской Федерации</t>
  </si>
  <si>
    <t>21.1</t>
  </si>
  <si>
    <t>Численность</t>
  </si>
  <si>
    <t>Количество</t>
  </si>
  <si>
    <t>работающих</t>
  </si>
  <si>
    <t>из них членов Профсоюза</t>
  </si>
  <si>
    <t>среди чл. Профсоюза</t>
  </si>
  <si>
    <t>первичных организаций</t>
  </si>
  <si>
    <t>из них создано вновь</t>
  </si>
  <si>
    <t>объед. отраслев. организаций</t>
  </si>
  <si>
    <t>гос. служащих</t>
  </si>
  <si>
    <t>муницип. служащих</t>
  </si>
  <si>
    <t>сотрудников со специальными званиями</t>
  </si>
  <si>
    <t>на уровне субъектов Российской Федерации:</t>
  </si>
  <si>
    <t>работники</t>
  </si>
  <si>
    <t>Численность членов Профсоюза, количество организаций и профорганов по министерствам, ведомствам</t>
  </si>
  <si>
    <t>Форма №11</t>
  </si>
  <si>
    <t>Коды строк</t>
  </si>
  <si>
    <t>х</t>
  </si>
  <si>
    <t>Общероссийского профессионального союза работников государственных учреждений и общественного обслуживания Российской Федерации</t>
  </si>
  <si>
    <t xml:space="preserve">                                                                                                               </t>
  </si>
  <si>
    <t xml:space="preserve">Председатель </t>
  </si>
  <si>
    <t>_________________________</t>
  </si>
  <si>
    <t>(подпись)</t>
  </si>
  <si>
    <t>М.П.</t>
  </si>
  <si>
    <r>
      <t>Управление делами Президента Российской Федерации (в</t>
    </r>
    <r>
      <rPr>
        <b/>
        <sz val="11"/>
        <color indexed="8"/>
        <rFont val="Times New Roman"/>
        <family val="1"/>
        <charset val="204"/>
      </rPr>
      <t>сего), в том числе:</t>
    </r>
  </si>
  <si>
    <t>подведомственные организации</t>
  </si>
  <si>
    <r>
      <t xml:space="preserve">Министерство внутренних дел Российской Федерации </t>
    </r>
    <r>
      <rPr>
        <b/>
        <sz val="11"/>
        <color indexed="8"/>
        <rFont val="Times New Roman"/>
        <family val="1"/>
        <charset val="204"/>
      </rPr>
      <t>(всего)</t>
    </r>
    <r>
      <rPr>
        <sz val="11"/>
        <color indexed="8"/>
        <rFont val="Times New Roman"/>
        <family val="1"/>
        <charset val="204"/>
      </rPr>
      <t xml:space="preserve">, </t>
    </r>
    <r>
      <rPr>
        <b/>
        <sz val="11"/>
        <color indexed="8"/>
        <rFont val="Times New Roman"/>
        <family val="1"/>
        <charset val="204"/>
      </rPr>
      <t>в том числе</t>
    </r>
    <r>
      <rPr>
        <sz val="11"/>
        <color indexed="8"/>
        <rFont val="Times New Roman"/>
        <family val="1"/>
        <charset val="204"/>
      </rPr>
      <t>:</t>
    </r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</si>
  <si>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indexed="8"/>
        <rFont val="Times New Roman"/>
        <family val="1"/>
        <charset val="204"/>
      </rPr>
      <t>(всего), в том числе:</t>
    </r>
  </si>
  <si>
    <r>
      <t xml:space="preserve">Министерство иностранных дел Российской Федерации </t>
    </r>
    <r>
      <rPr>
        <b/>
        <sz val="11"/>
        <color indexed="8"/>
        <rFont val="Times New Roman"/>
        <family val="1"/>
        <charset val="204"/>
      </rPr>
      <t>(всего), в том числе:</t>
    </r>
  </si>
  <si>
    <t xml:space="preserve">   Федеральная служба по военно-техническому сотрудничеству</t>
  </si>
  <si>
    <t xml:space="preserve">   Федеральная служба по техническому и экспортному контролю</t>
  </si>
  <si>
    <t xml:space="preserve">   Федеральная служба исполнения наказаний</t>
  </si>
  <si>
    <t xml:space="preserve">   Федеральная служба судебных приставов</t>
  </si>
  <si>
    <t>Федеральная пробирная палата (федеральная служба)</t>
  </si>
  <si>
    <t>Федеральная служба по регулированию алкогольного рынка (Росалкогольрегулирование)</t>
  </si>
  <si>
    <t>Федеральная служба государственной статистики (Росстат)</t>
  </si>
  <si>
    <t>Федеральная служба государственной регистрации, кадастра и картографии (Росреестр)</t>
  </si>
  <si>
    <r>
      <t>Органы исполнительной власти субъектов Российской Федерации</t>
    </r>
    <r>
      <rPr>
        <b/>
        <sz val="11"/>
        <color indexed="8"/>
        <rFont val="Times New Roman"/>
        <family val="1"/>
        <charset val="204"/>
      </rPr>
      <t xml:space="preserve"> (всего), в том числе:</t>
    </r>
  </si>
  <si>
    <r>
      <t xml:space="preserve"> Министерство труда и социальной защиты субъектов Российской Федерации </t>
    </r>
    <r>
      <rPr>
        <b/>
        <sz val="11"/>
        <color indexed="8"/>
        <rFont val="Times New Roman"/>
        <family val="1"/>
        <charset val="204"/>
      </rPr>
      <t>(всего), в том числе:</t>
    </r>
  </si>
  <si>
    <t>84.1</t>
  </si>
  <si>
    <r>
      <t xml:space="preserve">Архивные учреждения </t>
    </r>
    <r>
      <rPr>
        <sz val="11"/>
        <rFont val="Times New Roman"/>
        <family val="1"/>
        <charset val="204"/>
      </rPr>
      <t>субъектов Российской Федерации</t>
    </r>
  </si>
  <si>
    <t>Центры занятости населения субъектов Российской Федерации</t>
  </si>
  <si>
    <t xml:space="preserve">Иные учреждения и организации </t>
  </si>
  <si>
    <t>подведомственные учреждения</t>
  </si>
  <si>
    <t xml:space="preserve">Акционерное общество "Московское протезно-ортопедическое предприятие" </t>
  </si>
  <si>
    <t xml:space="preserve">ВСЕГО </t>
  </si>
  <si>
    <t>ФЕДЕРАЛЬНЫЕ ОРГАНЫ ГОСУДАРСТВЕННОЙ ВЛАСТИ С ОСОБЫМ СТАТУСОМ                                                                                                                                              на федеральном уровне:</t>
  </si>
  <si>
    <t>Федеральная служба безопасности Российской Федерации (федеральная служба) (ФСБ России)</t>
  </si>
  <si>
    <r>
      <t xml:space="preserve">ФГУП «Охрана» Росгвардии  </t>
    </r>
    <r>
      <rPr>
        <sz val="11"/>
        <color indexed="10"/>
        <rFont val="Times New Roman"/>
        <family val="1"/>
        <charset val="204"/>
      </rPr>
      <t xml:space="preserve">  </t>
    </r>
  </si>
  <si>
    <t xml:space="preserve">Федеральная служба охраны Российской Федерации </t>
  </si>
  <si>
    <r>
      <t>Федеральная служба по финансовому мониторингу</t>
    </r>
    <r>
      <rPr>
        <sz val="11"/>
        <color indexed="53"/>
        <rFont val="Times New Roman"/>
        <family val="1"/>
        <charset val="204"/>
      </rPr>
      <t xml:space="preserve"> </t>
    </r>
  </si>
  <si>
    <r>
      <t>Министерство труда и социальной защиты Российской Федерации</t>
    </r>
    <r>
      <rPr>
        <sz val="11"/>
        <color indexed="53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>(всего), в том числе:</t>
    </r>
  </si>
  <si>
    <r>
      <t xml:space="preserve">Федеральная служба по труду и занятости </t>
    </r>
    <r>
      <rPr>
        <sz val="11"/>
        <rFont val="Times New Roman"/>
        <family val="1"/>
        <charset val="204"/>
      </rPr>
      <t>(Роструд)</t>
    </r>
  </si>
  <si>
    <r>
      <t xml:space="preserve">Министерство цифрового развития, связи и массовых коммуникаций Российской Федерации </t>
    </r>
    <r>
      <rPr>
        <sz val="11"/>
        <rFont val="Times New Roman"/>
        <family val="1"/>
        <charset val="204"/>
      </rPr>
      <t>(Минцифры России)</t>
    </r>
  </si>
  <si>
    <r>
      <t xml:space="preserve">Федеральная служба по аккредитации </t>
    </r>
    <r>
      <rPr>
        <sz val="11"/>
        <rFont val="Times New Roman"/>
        <family val="1"/>
        <charset val="204"/>
      </rPr>
      <t>(Росаккредитация)</t>
    </r>
  </si>
  <si>
    <r>
      <t xml:space="preserve">Федеральная служба по интеллектуальной собственности </t>
    </r>
    <r>
      <rPr>
        <sz val="11"/>
        <rFont val="Times New Roman"/>
        <family val="1"/>
        <charset val="204"/>
      </rPr>
      <t>(Роспатент)</t>
    </r>
  </si>
  <si>
    <r>
      <t xml:space="preserve">Федеральная антимонопольная служба </t>
    </r>
    <r>
      <rPr>
        <sz val="11"/>
        <rFont val="Times New Roman"/>
        <family val="1"/>
        <charset val="204"/>
      </rPr>
      <t>(ФАС России</t>
    </r>
    <r>
      <rPr>
        <sz val="11"/>
        <color indexed="8"/>
        <rFont val="Times New Roman"/>
        <family val="1"/>
        <charset val="204"/>
      </rPr>
      <t>)</t>
    </r>
  </si>
  <si>
    <r>
      <t xml:space="preserve">Федеральная служба по надзору в сфере защиты прав потребителей и благополучия человека </t>
    </r>
    <r>
      <rPr>
        <sz val="11"/>
        <rFont val="Times New Roman"/>
        <family val="1"/>
        <charset val="204"/>
      </rPr>
      <t>(Роспотребнадзор</t>
    </r>
    <r>
      <rPr>
        <sz val="11"/>
        <color indexed="8"/>
        <rFont val="Times New Roman"/>
        <family val="1"/>
        <charset val="204"/>
      </rPr>
      <t>)</t>
    </r>
  </si>
  <si>
    <r>
      <t xml:space="preserve">Федеральная служба по надзору в сфере образования и науки </t>
    </r>
    <r>
      <rPr>
        <sz val="11"/>
        <rFont val="Times New Roman"/>
        <family val="1"/>
        <charset val="204"/>
      </rPr>
      <t>(Рособрнадзор</t>
    </r>
    <r>
      <rPr>
        <sz val="11"/>
        <color indexed="8"/>
        <rFont val="Times New Roman"/>
        <family val="1"/>
        <charset val="204"/>
      </rPr>
      <t>)</t>
    </r>
  </si>
  <si>
    <r>
      <t xml:space="preserve">Федеральная служба по экологическому, технологическому и атомному надзору </t>
    </r>
    <r>
      <rPr>
        <sz val="11"/>
        <rFont val="Times New Roman"/>
        <family val="1"/>
        <charset val="204"/>
      </rPr>
      <t>(Ростехнадзор</t>
    </r>
    <r>
      <rPr>
        <sz val="11"/>
        <color indexed="8"/>
        <rFont val="Times New Roman"/>
        <family val="1"/>
        <charset val="204"/>
      </rPr>
      <t>)</t>
    </r>
  </si>
  <si>
    <r>
      <t xml:space="preserve">Федеральное агентство по государственным резервам </t>
    </r>
    <r>
      <rPr>
        <sz val="11"/>
        <rFont val="Times New Roman"/>
        <family val="1"/>
        <charset val="204"/>
      </rPr>
      <t>(Росрезерв</t>
    </r>
    <r>
      <rPr>
        <sz val="11"/>
        <color indexed="8"/>
        <rFont val="Times New Roman"/>
        <family val="1"/>
        <charset val="204"/>
      </rPr>
      <t>)</t>
    </r>
  </si>
  <si>
    <t>Федеральное медико-биологическое агентство  (ФМБА России)</t>
  </si>
  <si>
    <r>
      <t>Федеральное агентство по делам молодежи</t>
    </r>
    <r>
      <rPr>
        <sz val="11"/>
        <rFont val="Times New Roman"/>
        <family val="1"/>
        <charset val="204"/>
      </rPr>
      <t xml:space="preserve"> (Росмолодежь)</t>
    </r>
  </si>
  <si>
    <t>Федеральная служба войск национальной гвардии Российской Федерации (Росгвардия)</t>
  </si>
  <si>
    <t>86</t>
  </si>
  <si>
    <t xml:space="preserve">Сводный статистический отчет за 2023 год       </t>
  </si>
  <si>
    <t>20.1</t>
  </si>
  <si>
    <t>27.1</t>
  </si>
  <si>
    <t>31.1</t>
  </si>
  <si>
    <t>57.1</t>
  </si>
  <si>
    <t>83.1</t>
  </si>
  <si>
    <t>83.1.1</t>
  </si>
  <si>
    <t>83.1.2</t>
  </si>
  <si>
    <t>83.2</t>
  </si>
  <si>
    <t>83.2.1</t>
  </si>
  <si>
    <t>83.3</t>
  </si>
  <si>
    <t>83.4</t>
  </si>
  <si>
    <t>83.5</t>
  </si>
  <si>
    <t>83.6</t>
  </si>
  <si>
    <t>Фонд пенсионного и социального страхования Российской Федерации (Социальный фонд России, СФР)</t>
  </si>
  <si>
    <t>Федеральное агентство по делам национальностей (ФАДН России)</t>
  </si>
  <si>
    <t>Арбитражные суды округов, арбитражные апелляционное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</si>
  <si>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Федеральное агентство по управлению государственным имуществом (Росимущество)</t>
  </si>
  <si>
    <r>
      <t xml:space="preserve">Органы по делам гражданской обороны, чрезвычайным ситуациям и ликвидации последствий стихийных бедствий </t>
    </r>
    <r>
      <rPr>
        <sz val="12"/>
        <rFont val="Times New Roman"/>
        <family val="1"/>
        <charset val="204"/>
      </rPr>
      <t xml:space="preserve">субъектов Российской Федерации </t>
    </r>
    <r>
      <rPr>
        <b/>
        <sz val="12"/>
        <rFont val="Times New Roman"/>
        <family val="1"/>
        <charset val="204"/>
      </rPr>
      <t>(всего)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в том числе:</t>
    </r>
  </si>
  <si>
    <t>дата</t>
  </si>
  <si>
    <t>Приложение                                                                                                                   к постановлению Президиума                                                        от 06.09.2023 №26-5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</si>
</sst>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&quot; &quot;#,##0.00&quot; ₽ &quot;;&quot;-&quot;#,##0.00&quot; ₽ &quot;;&quot; -&quot;#&quot; ₽ &quot;;@&quot; &quot;"/>
    <numFmt numFmtId="166" formatCode="_-* #,##0.00&quot; ₽&quot;_-;\-* #,##0.00&quot; ₽&quot;_-;_-* \-??&quot; ₽&quot;_-;_-@_-"/>
  </numFmts>
  <fonts count="3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7"/>
      <name val="Arial Cyr"/>
      <charset val="204"/>
    </font>
    <font>
      <b/>
      <sz val="13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9" fillId="0" borderId="0"/>
    <xf numFmtId="164" fontId="22" fillId="0" borderId="0"/>
    <xf numFmtId="165" fontId="22" fillId="0" borderId="0"/>
    <xf numFmtId="0" fontId="22" fillId="0" borderId="0"/>
    <xf numFmtId="166" fontId="22" fillId="0" borderId="0" applyBorder="0" applyProtection="0"/>
  </cellStyleXfs>
  <cellXfs count="14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28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14" fontId="6" fillId="0" borderId="0" xfId="0" applyNumberFormat="1" applyFon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2" borderId="0" xfId="0" applyFon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right" wrapText="1"/>
      <protection locked="0"/>
    </xf>
    <xf numFmtId="49" fontId="23" fillId="2" borderId="0" xfId="0" applyNumberFormat="1" applyFont="1" applyFill="1" applyAlignment="1" applyProtection="1">
      <alignment horizontal="center" vertical="center"/>
      <protection locked="0"/>
    </xf>
    <xf numFmtId="0" fontId="23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5" fillId="0" borderId="8" xfId="0" applyFont="1" applyBorder="1" applyAlignment="1" applyProtection="1">
      <alignment wrapText="1"/>
    </xf>
    <xf numFmtId="0" fontId="5" fillId="3" borderId="8" xfId="0" applyFont="1" applyFill="1" applyBorder="1" applyAlignment="1" applyProtection="1">
      <alignment wrapText="1"/>
    </xf>
    <xf numFmtId="0" fontId="5" fillId="0" borderId="8" xfId="0" applyFont="1" applyBorder="1" applyAlignment="1" applyProtection="1">
      <alignment horizontal="left" wrapText="1" indent="2"/>
    </xf>
    <xf numFmtId="0" fontId="5" fillId="0" borderId="6" xfId="0" applyFont="1" applyBorder="1" applyAlignment="1" applyProtection="1">
      <alignment horizontal="left" wrapText="1"/>
    </xf>
    <xf numFmtId="0" fontId="5" fillId="2" borderId="8" xfId="0" applyFont="1" applyFill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left" wrapText="1" indent="2"/>
    </xf>
    <xf numFmtId="0" fontId="5" fillId="2" borderId="8" xfId="0" applyFont="1" applyFill="1" applyBorder="1" applyAlignment="1" applyProtection="1">
      <alignment horizontal="left" wrapText="1" indent="1"/>
    </xf>
    <xf numFmtId="0" fontId="5" fillId="0" borderId="8" xfId="0" applyFont="1" applyBorder="1" applyAlignment="1" applyProtection="1">
      <alignment horizontal="left" wrapText="1" indent="1"/>
    </xf>
    <xf numFmtId="0" fontId="2" fillId="2" borderId="8" xfId="0" applyFont="1" applyFill="1" applyBorder="1" applyAlignment="1" applyProtection="1">
      <alignment horizontal="left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 indent="1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8" xfId="0" applyFont="1" applyBorder="1" applyAlignment="1" applyProtection="1">
      <alignment horizontal="justify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2" borderId="8" xfId="0" applyFont="1" applyFill="1" applyBorder="1" applyAlignment="1" applyProtection="1">
      <alignment horizontal="left" vertical="center" wrapText="1" indent="1"/>
    </xf>
    <xf numFmtId="0" fontId="2" fillId="2" borderId="8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left" wrapText="1"/>
    </xf>
    <xf numFmtId="0" fontId="5" fillId="5" borderId="8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 indent="1"/>
    </xf>
    <xf numFmtId="0" fontId="2" fillId="2" borderId="8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Protection="1"/>
    <xf numFmtId="0" fontId="5" fillId="2" borderId="4" xfId="0" applyFont="1" applyFill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1" fontId="31" fillId="0" borderId="5" xfId="0" applyNumberFormat="1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30" fillId="3" borderId="8" xfId="0" applyNumberFormat="1" applyFont="1" applyFill="1" applyBorder="1" applyAlignment="1" applyProtection="1">
      <alignment horizontal="center" vertical="center" wrapText="1"/>
    </xf>
    <xf numFmtId="1" fontId="36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36" fillId="3" borderId="8" xfId="0" applyNumberFormat="1" applyFont="1" applyFill="1" applyBorder="1" applyAlignment="1" applyProtection="1">
      <alignment horizontal="center" vertical="center" wrapText="1"/>
    </xf>
    <xf numFmtId="1" fontId="31" fillId="0" borderId="8" xfId="0" applyNumberFormat="1" applyFont="1" applyBorder="1" applyAlignment="1" applyProtection="1">
      <alignment horizontal="center" vertical="center"/>
    </xf>
    <xf numFmtId="1" fontId="31" fillId="0" borderId="4" xfId="0" applyNumberFormat="1" applyFont="1" applyBorder="1" applyAlignment="1" applyProtection="1">
      <alignment horizontal="center" vertical="center"/>
    </xf>
    <xf numFmtId="1" fontId="31" fillId="2" borderId="8" xfId="0" applyNumberFormat="1" applyFont="1" applyFill="1" applyBorder="1" applyAlignment="1" applyProtection="1">
      <alignment horizontal="center" vertical="center"/>
    </xf>
    <xf numFmtId="1" fontId="31" fillId="3" borderId="8" xfId="0" applyNumberFormat="1" applyFont="1" applyFill="1" applyBorder="1" applyAlignment="1" applyProtection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7" xfId="0" applyNumberFormat="1" applyFont="1" applyBorder="1" applyAlignment="1" applyProtection="1">
      <alignment horizontal="center"/>
    </xf>
    <xf numFmtId="1" fontId="31" fillId="3" borderId="6" xfId="0" applyNumberFormat="1" applyFont="1" applyFill="1" applyBorder="1" applyAlignment="1" applyProtection="1">
      <alignment horizontal="center" vertical="center"/>
    </xf>
    <xf numFmtId="1" fontId="33" fillId="3" borderId="6" xfId="0" applyNumberFormat="1" applyFont="1" applyFill="1" applyBorder="1" applyAlignment="1" applyProtection="1">
      <alignment horizontal="center" vertical="center"/>
    </xf>
    <xf numFmtId="1" fontId="31" fillId="5" borderId="6" xfId="0" applyNumberFormat="1" applyFont="1" applyFill="1" applyBorder="1" applyAlignment="1" applyProtection="1">
      <alignment horizontal="center" vertical="center"/>
    </xf>
    <xf numFmtId="1" fontId="36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36" fillId="5" borderId="8" xfId="0" applyNumberFormat="1" applyFont="1" applyFill="1" applyBorder="1" applyAlignment="1" applyProtection="1">
      <alignment horizontal="center" vertical="center" wrapText="1"/>
    </xf>
    <xf numFmtId="1" fontId="31" fillId="2" borderId="6" xfId="0" applyNumberFormat="1" applyFont="1" applyFill="1" applyBorder="1" applyAlignment="1" applyProtection="1">
      <alignment horizontal="center" vertical="center"/>
    </xf>
    <xf numFmtId="1" fontId="10" fillId="0" borderId="8" xfId="0" applyNumberFormat="1" applyFont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1" fontId="5" fillId="5" borderId="8" xfId="0" applyNumberFormat="1" applyFont="1" applyFill="1" applyBorder="1" applyAlignment="1" applyProtection="1">
      <alignment horizontal="center" vertical="center" wrapText="1"/>
    </xf>
    <xf numFmtId="1" fontId="33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33" fillId="3" borderId="8" xfId="0" applyNumberFormat="1" applyFont="1" applyFill="1" applyBorder="1" applyAlignment="1" applyProtection="1">
      <alignment horizontal="center" vertical="center" wrapText="1"/>
    </xf>
    <xf numFmtId="1" fontId="31" fillId="0" borderId="6" xfId="0" applyNumberFormat="1" applyFont="1" applyBorder="1" applyAlignment="1" applyProtection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wrapText="1"/>
    </xf>
    <xf numFmtId="49" fontId="0" fillId="0" borderId="0" xfId="0" applyNumberForma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49" fontId="0" fillId="2" borderId="0" xfId="0" applyNumberFormat="1" applyFill="1" applyBorder="1" applyAlignment="1" applyProtection="1">
      <alignment horizontal="center" vertical="center"/>
    </xf>
    <xf numFmtId="1" fontId="0" fillId="2" borderId="0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10" fillId="0" borderId="4" xfId="0" applyNumberFormat="1" applyFont="1" applyBorder="1" applyAlignment="1" applyProtection="1">
      <alignment horizontal="center" vertical="center" wrapText="1"/>
      <protection locked="0"/>
    </xf>
    <xf numFmtId="1" fontId="10" fillId="0" borderId="4" xfId="0" applyNumberFormat="1" applyFont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left" vertical="center"/>
    </xf>
    <xf numFmtId="1" fontId="6" fillId="4" borderId="13" xfId="0" applyNumberFormat="1" applyFont="1" applyFill="1" applyBorder="1" applyAlignment="1" applyProtection="1">
      <alignment horizontal="center" vertical="center"/>
    </xf>
    <xf numFmtId="1" fontId="6" fillId="4" borderId="13" xfId="0" applyNumberFormat="1" applyFont="1" applyFill="1" applyBorder="1" applyAlignment="1" applyProtection="1">
      <alignment horizontal="left" vertical="center"/>
    </xf>
    <xf numFmtId="1" fontId="6" fillId="4" borderId="13" xfId="0" applyNumberFormat="1" applyFont="1" applyFill="1" applyBorder="1" applyAlignment="1">
      <alignment horizontal="left"/>
    </xf>
    <xf numFmtId="1" fontId="21" fillId="4" borderId="13" xfId="0" applyNumberFormat="1" applyFont="1" applyFill="1" applyBorder="1" applyAlignment="1">
      <alignment horizontal="left"/>
    </xf>
    <xf numFmtId="1" fontId="6" fillId="4" borderId="14" xfId="0" applyNumberFormat="1" applyFont="1" applyFill="1" applyBorder="1" applyAlignment="1" applyProtection="1">
      <alignment horizontal="left" vertical="center"/>
    </xf>
    <xf numFmtId="1" fontId="33" fillId="3" borderId="8" xfId="0" applyNumberFormat="1" applyFont="1" applyFill="1" applyBorder="1" applyAlignment="1" applyProtection="1">
      <alignment horizontal="center" vertical="center"/>
    </xf>
    <xf numFmtId="1" fontId="31" fillId="0" borderId="6" xfId="0" applyNumberFormat="1" applyFon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" fontId="31" fillId="0" borderId="7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7" fillId="0" borderId="0" xfId="0" applyFont="1" applyProtection="1">
      <protection locked="0"/>
    </xf>
    <xf numFmtId="0" fontId="17" fillId="0" borderId="0" xfId="0" applyFont="1"/>
    <xf numFmtId="0" fontId="3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49" fontId="27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44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31" fillId="0" borderId="3" xfId="0" applyNumberFormat="1" applyFont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1" fontId="31" fillId="0" borderId="7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0" fillId="0" borderId="0" xfId="0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textRotation="90"/>
    </xf>
  </cellXfs>
  <cellStyles count="7">
    <cellStyle name="Excel Built-in Currency" xfId="4" xr:uid="{00000000-0005-0000-0000-000000000000}"/>
    <cellStyle name="Excel Built-in Normal" xfId="3" xr:uid="{00000000-0005-0000-0000-000001000000}"/>
    <cellStyle name="Денежный" xfId="1" builtinId="4"/>
    <cellStyle name="Денежный 2" xfId="6" xr:uid="{00000000-0005-0000-0000-000003000000}"/>
    <cellStyle name="Обычный" xfId="0" builtinId="0"/>
    <cellStyle name="Обычный 2" xfId="2" xr:uid="{00000000-0005-0000-0000-000005000000}"/>
    <cellStyle name="Обычный 3" xfId="5" xr:uid="{00000000-0005-0000-0000-000006000000}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E155"/>
  <sheetViews>
    <sheetView tabSelected="1" zoomScale="110" zoomScaleNormal="110" workbookViewId="0">
      <selection activeCell="G2" sqref="G2:K2"/>
    </sheetView>
  </sheetViews>
  <sheetFormatPr defaultColWidth="9.140625" defaultRowHeight="15" x14ac:dyDescent="0.25"/>
  <cols>
    <col min="1" max="1" width="74.140625" style="4" customWidth="1"/>
    <col min="2" max="2" width="6.7109375" style="2" customWidth="1"/>
    <col min="3" max="3" width="13.140625" style="3" customWidth="1"/>
    <col min="4" max="4" width="10.42578125" style="3" customWidth="1"/>
    <col min="5" max="5" width="10.85546875" style="3" customWidth="1"/>
    <col min="6" max="6" width="10.42578125" style="3" customWidth="1"/>
    <col min="7" max="7" width="12.5703125" style="3" customWidth="1"/>
    <col min="8" max="8" width="10.42578125" style="3" customWidth="1"/>
    <col min="9" max="16384" width="9.140625" style="3"/>
  </cols>
  <sheetData>
    <row r="1" spans="1:11" ht="15.75" customHeight="1" x14ac:dyDescent="0.25">
      <c r="F1" s="12"/>
      <c r="H1" s="130"/>
      <c r="I1" s="131"/>
      <c r="J1" s="131"/>
      <c r="K1" s="131"/>
    </row>
    <row r="2" spans="1:11" ht="71.25" customHeight="1" x14ac:dyDescent="0.25">
      <c r="F2" s="12"/>
      <c r="G2" s="133" t="s">
        <v>250</v>
      </c>
      <c r="H2" s="111"/>
      <c r="I2" s="111"/>
      <c r="J2" s="111"/>
      <c r="K2" s="111"/>
    </row>
    <row r="3" spans="1:11" ht="15.75" hidden="1" customHeight="1" x14ac:dyDescent="0.25">
      <c r="F3" s="12"/>
      <c r="G3" s="13"/>
      <c r="H3"/>
      <c r="I3" s="134"/>
      <c r="J3" s="134"/>
      <c r="K3" s="134"/>
    </row>
    <row r="4" spans="1:11" ht="15.75" x14ac:dyDescent="0.25">
      <c r="A4" s="7" t="s">
        <v>184</v>
      </c>
      <c r="B4" s="8"/>
      <c r="C4"/>
      <c r="D4"/>
      <c r="E4"/>
      <c r="F4"/>
      <c r="G4"/>
      <c r="H4"/>
      <c r="I4"/>
      <c r="J4" s="132" t="s">
        <v>180</v>
      </c>
      <c r="K4" s="132"/>
    </row>
    <row r="5" spans="1:11" ht="3" customHeight="1" x14ac:dyDescent="0.25">
      <c r="A5" s="7"/>
      <c r="B5" s="8"/>
      <c r="C5"/>
      <c r="D5"/>
      <c r="E5"/>
      <c r="F5"/>
      <c r="G5"/>
      <c r="H5" s="108"/>
      <c r="I5" s="108"/>
      <c r="J5" s="108"/>
      <c r="K5" s="108"/>
    </row>
    <row r="6" spans="1:11" ht="42.75" hidden="1" customHeight="1" x14ac:dyDescent="0.25">
      <c r="A6" s="7"/>
      <c r="B6" s="8"/>
      <c r="C6"/>
      <c r="D6"/>
      <c r="E6"/>
      <c r="F6"/>
      <c r="G6"/>
      <c r="H6" s="108"/>
      <c r="I6" s="108"/>
      <c r="J6" s="108"/>
      <c r="K6" s="108"/>
    </row>
    <row r="7" spans="1:11" ht="16.5" customHeight="1" x14ac:dyDescent="0.25">
      <c r="A7" s="7"/>
      <c r="B7" s="8"/>
      <c r="C7"/>
      <c r="D7"/>
      <c r="E7"/>
      <c r="F7"/>
      <c r="G7"/>
      <c r="H7"/>
      <c r="I7"/>
      <c r="J7" s="10"/>
      <c r="K7" s="10"/>
    </row>
    <row r="8" spans="1:11" ht="18.75" x14ac:dyDescent="0.3">
      <c r="A8" s="135" t="s">
        <v>230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39.75" customHeight="1" x14ac:dyDescent="0.25">
      <c r="A9" s="135" t="s">
        <v>183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.5" customHeight="1" x14ac:dyDescent="0.25">
      <c r="A10" s="9"/>
      <c r="B10" s="9"/>
      <c r="C10" s="9"/>
      <c r="D10" s="9"/>
      <c r="E10" s="9"/>
      <c r="F10" s="9"/>
      <c r="G10"/>
      <c r="H10" s="11"/>
      <c r="I10" s="11"/>
      <c r="J10" s="11"/>
      <c r="K10" s="11"/>
    </row>
    <row r="11" spans="1:11" ht="24.75" customHeight="1" x14ac:dyDescent="0.25">
      <c r="A11" s="109" t="s">
        <v>179</v>
      </c>
      <c r="B11" s="110"/>
      <c r="C11" s="110"/>
      <c r="D11" s="110"/>
      <c r="E11" s="110"/>
      <c r="F11" s="110"/>
      <c r="G11" s="111"/>
      <c r="H11" s="111"/>
      <c r="I11" s="111"/>
      <c r="J11" s="111"/>
      <c r="K11" s="111"/>
    </row>
    <row r="12" spans="1:11" ht="1.5" customHeight="1" x14ac:dyDescent="0.25">
      <c r="A12" s="112"/>
      <c r="B12" s="112"/>
      <c r="C12" s="112"/>
      <c r="D12" s="112"/>
      <c r="E12" s="112"/>
      <c r="F12" s="112"/>
      <c r="G12" s="113"/>
      <c r="H12" s="113"/>
      <c r="I12" s="113"/>
      <c r="J12" s="113"/>
      <c r="K12" s="113"/>
    </row>
    <row r="13" spans="1:11" ht="22.5" customHeight="1" x14ac:dyDescent="0.25">
      <c r="A13" s="138"/>
      <c r="B13" s="139" t="s">
        <v>181</v>
      </c>
      <c r="C13" s="119" t="s">
        <v>166</v>
      </c>
      <c r="D13" s="119"/>
      <c r="E13" s="119"/>
      <c r="F13" s="119"/>
      <c r="G13" s="119"/>
      <c r="H13" s="119"/>
      <c r="I13" s="120" t="s">
        <v>167</v>
      </c>
      <c r="J13" s="120"/>
      <c r="K13" s="120"/>
    </row>
    <row r="14" spans="1:11" ht="36.75" customHeight="1" x14ac:dyDescent="0.25">
      <c r="A14" s="138"/>
      <c r="B14" s="139"/>
      <c r="C14" s="121" t="s">
        <v>168</v>
      </c>
      <c r="D14" s="121" t="s">
        <v>169</v>
      </c>
      <c r="E14" s="120" t="s">
        <v>170</v>
      </c>
      <c r="F14" s="120"/>
      <c r="G14" s="120"/>
      <c r="H14" s="120"/>
      <c r="I14" s="121" t="s">
        <v>171</v>
      </c>
      <c r="J14" s="121" t="s">
        <v>172</v>
      </c>
      <c r="K14" s="121" t="s">
        <v>173</v>
      </c>
    </row>
    <row r="15" spans="1:11" ht="51" customHeight="1" x14ac:dyDescent="0.25">
      <c r="A15" s="18" t="s">
        <v>211</v>
      </c>
      <c r="B15" s="19"/>
      <c r="C15" s="121"/>
      <c r="D15" s="121"/>
      <c r="E15" s="1" t="s">
        <v>174</v>
      </c>
      <c r="F15" s="1" t="s">
        <v>175</v>
      </c>
      <c r="G15" s="1" t="s">
        <v>176</v>
      </c>
      <c r="H15" s="1" t="s">
        <v>178</v>
      </c>
      <c r="I15" s="121"/>
      <c r="J15" s="121"/>
      <c r="K15" s="121"/>
    </row>
    <row r="16" spans="1:11" x14ac:dyDescent="0.25">
      <c r="A16" s="26" t="s">
        <v>162</v>
      </c>
      <c r="B16" s="56">
        <v>1</v>
      </c>
      <c r="C16" s="57"/>
      <c r="D16" s="57"/>
      <c r="E16" s="57"/>
      <c r="F16" s="58" t="s">
        <v>182</v>
      </c>
      <c r="G16" s="58" t="s">
        <v>182</v>
      </c>
      <c r="H16" s="58">
        <f>D16-E16</f>
        <v>0</v>
      </c>
      <c r="I16" s="57"/>
      <c r="J16" s="57"/>
      <c r="K16" s="57"/>
    </row>
    <row r="17" spans="1:11" x14ac:dyDescent="0.25">
      <c r="A17" s="27" t="s">
        <v>189</v>
      </c>
      <c r="B17" s="59">
        <v>2</v>
      </c>
      <c r="C17" s="60"/>
      <c r="D17" s="60"/>
      <c r="E17" s="60"/>
      <c r="F17" s="61" t="s">
        <v>182</v>
      </c>
      <c r="G17" s="61" t="s">
        <v>182</v>
      </c>
      <c r="H17" s="61">
        <f t="shared" ref="H17:H24" si="0">D17-E17</f>
        <v>0</v>
      </c>
      <c r="I17" s="60"/>
      <c r="J17" s="60"/>
      <c r="K17" s="60"/>
    </row>
    <row r="18" spans="1:11" x14ac:dyDescent="0.25">
      <c r="A18" s="28" t="s">
        <v>190</v>
      </c>
      <c r="B18" s="56" t="s">
        <v>57</v>
      </c>
      <c r="C18" s="57"/>
      <c r="D18" s="57"/>
      <c r="E18" s="57"/>
      <c r="F18" s="58" t="s">
        <v>182</v>
      </c>
      <c r="G18" s="58" t="s">
        <v>182</v>
      </c>
      <c r="H18" s="58">
        <f t="shared" si="0"/>
        <v>0</v>
      </c>
      <c r="I18" s="57"/>
      <c r="J18" s="57"/>
      <c r="K18" s="57"/>
    </row>
    <row r="19" spans="1:11" x14ac:dyDescent="0.25">
      <c r="A19" s="26" t="s">
        <v>22</v>
      </c>
      <c r="B19" s="62" t="s">
        <v>58</v>
      </c>
      <c r="C19" s="57"/>
      <c r="D19" s="57"/>
      <c r="E19" s="57"/>
      <c r="F19" s="58" t="s">
        <v>182</v>
      </c>
      <c r="G19" s="58" t="s">
        <v>182</v>
      </c>
      <c r="H19" s="58">
        <f t="shared" si="0"/>
        <v>0</v>
      </c>
      <c r="I19" s="57"/>
      <c r="J19" s="57"/>
      <c r="K19" s="57"/>
    </row>
    <row r="20" spans="1:11" x14ac:dyDescent="0.25">
      <c r="A20" s="26" t="s">
        <v>23</v>
      </c>
      <c r="B20" s="62" t="s">
        <v>59</v>
      </c>
      <c r="C20" s="57"/>
      <c r="D20" s="57"/>
      <c r="E20" s="57"/>
      <c r="F20" s="58" t="s">
        <v>182</v>
      </c>
      <c r="G20" s="58" t="s">
        <v>182</v>
      </c>
      <c r="H20" s="58">
        <f t="shared" si="0"/>
        <v>0</v>
      </c>
      <c r="I20" s="57"/>
      <c r="J20" s="57"/>
      <c r="K20" s="57"/>
    </row>
    <row r="21" spans="1:11" x14ac:dyDescent="0.25">
      <c r="A21" s="26" t="s">
        <v>24</v>
      </c>
      <c r="B21" s="62" t="s">
        <v>60</v>
      </c>
      <c r="C21" s="57"/>
      <c r="D21" s="57"/>
      <c r="E21" s="57"/>
      <c r="F21" s="58" t="s">
        <v>182</v>
      </c>
      <c r="G21" s="58" t="s">
        <v>182</v>
      </c>
      <c r="H21" s="58">
        <f t="shared" si="0"/>
        <v>0</v>
      </c>
      <c r="I21" s="57"/>
      <c r="J21" s="57"/>
      <c r="K21" s="57"/>
    </row>
    <row r="22" spans="1:11" x14ac:dyDescent="0.25">
      <c r="A22" s="26" t="s">
        <v>44</v>
      </c>
      <c r="B22" s="62" t="s">
        <v>61</v>
      </c>
      <c r="C22" s="57"/>
      <c r="D22" s="57"/>
      <c r="E22" s="57"/>
      <c r="F22" s="58" t="s">
        <v>182</v>
      </c>
      <c r="G22" s="58" t="s">
        <v>182</v>
      </c>
      <c r="H22" s="58">
        <f t="shared" si="0"/>
        <v>0</v>
      </c>
      <c r="I22" s="57"/>
      <c r="J22" s="57"/>
      <c r="K22" s="57"/>
    </row>
    <row r="23" spans="1:11" x14ac:dyDescent="0.25">
      <c r="A23" s="29" t="s">
        <v>43</v>
      </c>
      <c r="B23" s="62" t="s">
        <v>154</v>
      </c>
      <c r="C23" s="57"/>
      <c r="D23" s="57"/>
      <c r="E23" s="57"/>
      <c r="F23" s="58" t="s">
        <v>182</v>
      </c>
      <c r="G23" s="58" t="s">
        <v>182</v>
      </c>
      <c r="H23" s="58">
        <f t="shared" si="0"/>
        <v>0</v>
      </c>
      <c r="I23" s="57"/>
      <c r="J23" s="57"/>
      <c r="K23" s="57"/>
    </row>
    <row r="24" spans="1:11" x14ac:dyDescent="0.25">
      <c r="A24" s="29" t="s">
        <v>147</v>
      </c>
      <c r="B24" s="62" t="s">
        <v>62</v>
      </c>
      <c r="C24" s="57"/>
      <c r="D24" s="57"/>
      <c r="E24" s="57"/>
      <c r="F24" s="58" t="s">
        <v>182</v>
      </c>
      <c r="G24" s="58" t="s">
        <v>182</v>
      </c>
      <c r="H24" s="58">
        <f t="shared" si="0"/>
        <v>0</v>
      </c>
      <c r="I24" s="57"/>
      <c r="J24" s="57"/>
      <c r="K24" s="57"/>
    </row>
    <row r="25" spans="1:11" x14ac:dyDescent="0.25">
      <c r="A25" s="54" t="s">
        <v>177</v>
      </c>
      <c r="B25" s="127"/>
      <c r="C25" s="128"/>
      <c r="D25" s="128"/>
      <c r="E25" s="128"/>
      <c r="F25" s="128"/>
      <c r="G25" s="128"/>
      <c r="H25" s="128"/>
      <c r="I25" s="128"/>
      <c r="J25" s="128"/>
      <c r="K25" s="129"/>
    </row>
    <row r="26" spans="1:11" x14ac:dyDescent="0.25">
      <c r="A26" s="26" t="s">
        <v>49</v>
      </c>
      <c r="B26" s="62" t="s">
        <v>63</v>
      </c>
      <c r="C26" s="57"/>
      <c r="D26" s="57"/>
      <c r="E26" s="58" t="s">
        <v>182</v>
      </c>
      <c r="F26" s="57"/>
      <c r="G26" s="58" t="s">
        <v>182</v>
      </c>
      <c r="H26" s="58">
        <f>D26-F26</f>
        <v>0</v>
      </c>
      <c r="I26" s="57"/>
      <c r="J26" s="57"/>
      <c r="K26" s="57"/>
    </row>
    <row r="27" spans="1:11" x14ac:dyDescent="0.25">
      <c r="A27" s="54" t="s">
        <v>52</v>
      </c>
      <c r="B27" s="122"/>
      <c r="C27" s="123"/>
      <c r="D27" s="123"/>
      <c r="E27" s="123"/>
      <c r="F27" s="123"/>
      <c r="G27" s="123"/>
      <c r="H27" s="123"/>
      <c r="I27" s="123"/>
      <c r="J27" s="123"/>
      <c r="K27" s="124"/>
    </row>
    <row r="28" spans="1:11" x14ac:dyDescent="0.25">
      <c r="A28" s="54" t="s">
        <v>146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/>
    </row>
    <row r="29" spans="1:11" x14ac:dyDescent="0.25">
      <c r="A29" s="26" t="s">
        <v>161</v>
      </c>
      <c r="B29" s="62" t="s">
        <v>64</v>
      </c>
      <c r="C29" s="57"/>
      <c r="D29" s="57"/>
      <c r="E29" s="57"/>
      <c r="F29" s="58" t="s">
        <v>182</v>
      </c>
      <c r="G29" s="58" t="s">
        <v>182</v>
      </c>
      <c r="H29" s="58">
        <f>D29-E29</f>
        <v>0</v>
      </c>
      <c r="I29" s="57"/>
      <c r="J29" s="57"/>
      <c r="K29" s="57"/>
    </row>
    <row r="30" spans="1:11" x14ac:dyDescent="0.25">
      <c r="A30" s="30" t="s">
        <v>160</v>
      </c>
      <c r="B30" s="62" t="s">
        <v>159</v>
      </c>
      <c r="C30" s="57"/>
      <c r="D30" s="57"/>
      <c r="E30" s="57"/>
      <c r="F30" s="58" t="s">
        <v>182</v>
      </c>
      <c r="G30" s="58" t="s">
        <v>182</v>
      </c>
      <c r="H30" s="58">
        <f>D30-E30</f>
        <v>0</v>
      </c>
      <c r="I30" s="57"/>
      <c r="J30" s="57"/>
      <c r="K30" s="57"/>
    </row>
    <row r="31" spans="1:11" x14ac:dyDescent="0.25">
      <c r="A31" s="54" t="s">
        <v>177</v>
      </c>
      <c r="B31" s="103"/>
      <c r="C31" s="104"/>
      <c r="D31" s="104"/>
      <c r="E31" s="104"/>
      <c r="F31" s="104"/>
      <c r="G31" s="104"/>
      <c r="H31" s="104"/>
      <c r="I31" s="104"/>
      <c r="J31" s="104"/>
      <c r="K31" s="105"/>
    </row>
    <row r="32" spans="1:11" ht="18" customHeight="1" x14ac:dyDescent="0.25">
      <c r="A32" s="26" t="s">
        <v>48</v>
      </c>
      <c r="B32" s="62" t="s">
        <v>65</v>
      </c>
      <c r="C32" s="57"/>
      <c r="D32" s="57"/>
      <c r="E32" s="58" t="s">
        <v>182</v>
      </c>
      <c r="F32" s="57"/>
      <c r="G32" s="58" t="s">
        <v>182</v>
      </c>
      <c r="H32" s="58">
        <f>D32-F32</f>
        <v>0</v>
      </c>
      <c r="I32" s="57"/>
      <c r="J32" s="57"/>
      <c r="K32" s="57"/>
    </row>
    <row r="33" spans="1:11" x14ac:dyDescent="0.25">
      <c r="A33" s="54" t="s">
        <v>51</v>
      </c>
      <c r="B33" s="122"/>
      <c r="C33" s="123"/>
      <c r="D33" s="123"/>
      <c r="E33" s="123"/>
      <c r="F33" s="123"/>
      <c r="G33" s="123"/>
      <c r="H33" s="123"/>
      <c r="I33" s="123"/>
      <c r="J33" s="123"/>
      <c r="K33" s="124"/>
    </row>
    <row r="34" spans="1:11" x14ac:dyDescent="0.25">
      <c r="A34" s="54" t="s">
        <v>146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1" x14ac:dyDescent="0.25">
      <c r="A35" s="26" t="s">
        <v>45</v>
      </c>
      <c r="B35" s="62" t="s">
        <v>66</v>
      </c>
      <c r="C35" s="57"/>
      <c r="D35" s="57"/>
      <c r="E35" s="57"/>
      <c r="F35" s="58" t="s">
        <v>182</v>
      </c>
      <c r="G35" s="58" t="s">
        <v>182</v>
      </c>
      <c r="H35" s="58">
        <f>D35-E35</f>
        <v>0</v>
      </c>
      <c r="I35" s="57"/>
      <c r="J35" s="57"/>
      <c r="K35" s="57"/>
    </row>
    <row r="36" spans="1:11" x14ac:dyDescent="0.25">
      <c r="A36" s="26" t="s">
        <v>158</v>
      </c>
      <c r="B36" s="62" t="s">
        <v>67</v>
      </c>
      <c r="C36" s="57"/>
      <c r="D36" s="57"/>
      <c r="E36" s="57"/>
      <c r="F36" s="58" t="s">
        <v>182</v>
      </c>
      <c r="G36" s="58" t="s">
        <v>182</v>
      </c>
      <c r="H36" s="58">
        <f t="shared" ref="H36:H39" si="1">D36-E36</f>
        <v>0</v>
      </c>
      <c r="I36" s="57"/>
      <c r="J36" s="57"/>
      <c r="K36" s="57"/>
    </row>
    <row r="37" spans="1:11" ht="60" x14ac:dyDescent="0.25">
      <c r="A37" s="26" t="s">
        <v>46</v>
      </c>
      <c r="B37" s="62" t="s">
        <v>68</v>
      </c>
      <c r="C37" s="57"/>
      <c r="D37" s="57"/>
      <c r="E37" s="57"/>
      <c r="F37" s="58" t="s">
        <v>182</v>
      </c>
      <c r="G37" s="58" t="s">
        <v>182</v>
      </c>
      <c r="H37" s="58">
        <f t="shared" si="1"/>
        <v>0</v>
      </c>
      <c r="I37" s="57"/>
      <c r="J37" s="57"/>
      <c r="K37" s="57"/>
    </row>
    <row r="38" spans="1:11" ht="48" customHeight="1" x14ac:dyDescent="0.25">
      <c r="A38" s="26" t="s">
        <v>246</v>
      </c>
      <c r="B38" s="62" t="s">
        <v>69</v>
      </c>
      <c r="C38" s="57"/>
      <c r="D38" s="57"/>
      <c r="E38" s="57"/>
      <c r="F38" s="58" t="s">
        <v>182</v>
      </c>
      <c r="G38" s="58" t="s">
        <v>182</v>
      </c>
      <c r="H38" s="58">
        <f t="shared" si="1"/>
        <v>0</v>
      </c>
      <c r="I38" s="57"/>
      <c r="J38" s="57"/>
      <c r="K38" s="57"/>
    </row>
    <row r="39" spans="1:11" ht="30" x14ac:dyDescent="0.25">
      <c r="A39" s="31" t="s">
        <v>155</v>
      </c>
      <c r="B39" s="63" t="s">
        <v>70</v>
      </c>
      <c r="C39" s="57"/>
      <c r="D39" s="57"/>
      <c r="E39" s="57"/>
      <c r="F39" s="58" t="s">
        <v>182</v>
      </c>
      <c r="G39" s="58" t="s">
        <v>182</v>
      </c>
      <c r="H39" s="58">
        <f t="shared" si="1"/>
        <v>0</v>
      </c>
      <c r="I39" s="57"/>
      <c r="J39" s="57"/>
      <c r="K39" s="57"/>
    </row>
    <row r="40" spans="1:11" x14ac:dyDescent="0.25">
      <c r="A40" s="54" t="s">
        <v>177</v>
      </c>
      <c r="B40" s="103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1" ht="30" x14ac:dyDescent="0.25">
      <c r="A41" s="26" t="s">
        <v>47</v>
      </c>
      <c r="B41" s="62" t="s">
        <v>71</v>
      </c>
      <c r="C41" s="57"/>
      <c r="D41" s="57"/>
      <c r="E41" s="57"/>
      <c r="F41" s="58" t="s">
        <v>182</v>
      </c>
      <c r="G41" s="58" t="s">
        <v>182</v>
      </c>
      <c r="H41" s="58">
        <f>D41-E41</f>
        <v>0</v>
      </c>
      <c r="I41" s="57"/>
      <c r="J41" s="57"/>
      <c r="K41" s="57"/>
    </row>
    <row r="42" spans="1:11" x14ac:dyDescent="0.25">
      <c r="A42" s="54" t="s">
        <v>50</v>
      </c>
      <c r="B42" s="122"/>
      <c r="C42" s="123"/>
      <c r="D42" s="123"/>
      <c r="E42" s="123"/>
      <c r="F42" s="123"/>
      <c r="G42" s="123"/>
      <c r="H42" s="123"/>
      <c r="I42" s="123"/>
      <c r="J42" s="123"/>
      <c r="K42" s="124"/>
    </row>
    <row r="43" spans="1:11" x14ac:dyDescent="0.25">
      <c r="A43" s="54" t="s">
        <v>146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</row>
    <row r="44" spans="1:11" x14ac:dyDescent="0.25">
      <c r="A44" s="32" t="s">
        <v>164</v>
      </c>
      <c r="B44" s="64" t="s">
        <v>72</v>
      </c>
      <c r="C44" s="57"/>
      <c r="D44" s="57"/>
      <c r="E44" s="57"/>
      <c r="F44" s="58" t="s">
        <v>182</v>
      </c>
      <c r="G44" s="58" t="s">
        <v>182</v>
      </c>
      <c r="H44" s="58">
        <f>D44-E44</f>
        <v>0</v>
      </c>
      <c r="I44" s="57"/>
      <c r="J44" s="57"/>
      <c r="K44" s="57"/>
    </row>
    <row r="45" spans="1:11" ht="17.25" customHeight="1" x14ac:dyDescent="0.25">
      <c r="A45" s="27" t="s">
        <v>191</v>
      </c>
      <c r="B45" s="65" t="s">
        <v>73</v>
      </c>
      <c r="C45" s="60"/>
      <c r="D45" s="60"/>
      <c r="E45" s="60"/>
      <c r="F45" s="61" t="s">
        <v>182</v>
      </c>
      <c r="G45" s="60"/>
      <c r="H45" s="61">
        <f>D45-E45-G45</f>
        <v>0</v>
      </c>
      <c r="I45" s="60"/>
      <c r="J45" s="60"/>
      <c r="K45" s="60"/>
    </row>
    <row r="46" spans="1:11" x14ac:dyDescent="0.25">
      <c r="A46" s="33" t="s">
        <v>149</v>
      </c>
      <c r="B46" s="62" t="s">
        <v>231</v>
      </c>
      <c r="C46" s="57"/>
      <c r="D46" s="57"/>
      <c r="E46" s="58" t="s">
        <v>182</v>
      </c>
      <c r="F46" s="58" t="s">
        <v>182</v>
      </c>
      <c r="G46" s="57"/>
      <c r="H46" s="58">
        <f>D46-G46</f>
        <v>0</v>
      </c>
      <c r="I46" s="57"/>
      <c r="J46" s="57"/>
      <c r="K46" s="57"/>
    </row>
    <row r="47" spans="1:11" ht="45" x14ac:dyDescent="0.25">
      <c r="A47" s="27" t="s">
        <v>192</v>
      </c>
      <c r="B47" s="65" t="s">
        <v>74</v>
      </c>
      <c r="C47" s="60"/>
      <c r="D47" s="60"/>
      <c r="E47" s="60"/>
      <c r="F47" s="61" t="s">
        <v>182</v>
      </c>
      <c r="G47" s="60"/>
      <c r="H47" s="61">
        <f>D47-E47-G47</f>
        <v>0</v>
      </c>
      <c r="I47" s="60"/>
      <c r="J47" s="60"/>
      <c r="K47" s="60"/>
    </row>
    <row r="48" spans="1:11" x14ac:dyDescent="0.25">
      <c r="A48" s="33" t="s">
        <v>35</v>
      </c>
      <c r="B48" s="62" t="s">
        <v>165</v>
      </c>
      <c r="C48" s="57"/>
      <c r="D48" s="57"/>
      <c r="E48" s="57"/>
      <c r="F48" s="58" t="s">
        <v>182</v>
      </c>
      <c r="G48" s="57"/>
      <c r="H48" s="58">
        <f>D48-E48-G48</f>
        <v>0</v>
      </c>
      <c r="I48" s="57"/>
      <c r="J48" s="57"/>
      <c r="K48" s="57"/>
    </row>
    <row r="49" spans="1:11" x14ac:dyDescent="0.25">
      <c r="A49" s="27" t="s">
        <v>193</v>
      </c>
      <c r="B49" s="65" t="s">
        <v>75</v>
      </c>
      <c r="C49" s="60"/>
      <c r="D49" s="60"/>
      <c r="E49" s="60"/>
      <c r="F49" s="61" t="s">
        <v>182</v>
      </c>
      <c r="G49" s="61" t="s">
        <v>182</v>
      </c>
      <c r="H49" s="61">
        <f>D50</f>
        <v>0</v>
      </c>
      <c r="I49" s="60"/>
      <c r="J49" s="60"/>
      <c r="K49" s="60"/>
    </row>
    <row r="50" spans="1:11" x14ac:dyDescent="0.25">
      <c r="A50" s="34" t="s">
        <v>148</v>
      </c>
      <c r="B50" s="62" t="s">
        <v>156</v>
      </c>
      <c r="C50" s="57"/>
      <c r="D50" s="57"/>
      <c r="E50" s="58" t="s">
        <v>182</v>
      </c>
      <c r="F50" s="58" t="s">
        <v>182</v>
      </c>
      <c r="G50" s="58" t="s">
        <v>182</v>
      </c>
      <c r="H50" s="58">
        <f>D50</f>
        <v>0</v>
      </c>
      <c r="I50" s="57"/>
      <c r="J50" s="57"/>
      <c r="K50" s="57"/>
    </row>
    <row r="51" spans="1:11" ht="45" x14ac:dyDescent="0.25">
      <c r="A51" s="34" t="s">
        <v>34</v>
      </c>
      <c r="B51" s="62" t="s">
        <v>76</v>
      </c>
      <c r="C51" s="57"/>
      <c r="D51" s="57"/>
      <c r="E51" s="57"/>
      <c r="F51" s="58" t="s">
        <v>182</v>
      </c>
      <c r="G51" s="58" t="s">
        <v>182</v>
      </c>
      <c r="H51" s="58">
        <f>D51-E51</f>
        <v>0</v>
      </c>
      <c r="I51" s="57"/>
      <c r="J51" s="57"/>
      <c r="K51" s="57"/>
    </row>
    <row r="52" spans="1:11" x14ac:dyDescent="0.25">
      <c r="A52" s="32" t="s">
        <v>0</v>
      </c>
      <c r="B52" s="62" t="s">
        <v>77</v>
      </c>
      <c r="C52" s="57"/>
      <c r="D52" s="57"/>
      <c r="E52" s="57"/>
      <c r="F52" s="58" t="s">
        <v>182</v>
      </c>
      <c r="G52" s="57"/>
      <c r="H52" s="58">
        <f>D52-E52-G52</f>
        <v>0</v>
      </c>
      <c r="I52" s="57"/>
      <c r="J52" s="57"/>
      <c r="K52" s="57"/>
    </row>
    <row r="53" spans="1:11" x14ac:dyDescent="0.25">
      <c r="A53" s="30" t="s">
        <v>194</v>
      </c>
      <c r="B53" s="62" t="s">
        <v>78</v>
      </c>
      <c r="C53" s="57"/>
      <c r="D53" s="57"/>
      <c r="E53" s="57"/>
      <c r="F53" s="58" t="s">
        <v>182</v>
      </c>
      <c r="G53" s="58" t="s">
        <v>182</v>
      </c>
      <c r="H53" s="58">
        <f>D53-E53</f>
        <v>0</v>
      </c>
      <c r="I53" s="57"/>
      <c r="J53" s="57"/>
      <c r="K53" s="57"/>
    </row>
    <row r="54" spans="1:11" x14ac:dyDescent="0.25">
      <c r="A54" s="30" t="s">
        <v>195</v>
      </c>
      <c r="B54" s="62" t="s">
        <v>79</v>
      </c>
      <c r="C54" s="57"/>
      <c r="D54" s="57"/>
      <c r="E54" s="57"/>
      <c r="F54" s="58" t="s">
        <v>182</v>
      </c>
      <c r="G54" s="58" t="s">
        <v>182</v>
      </c>
      <c r="H54" s="58">
        <f>D54-E54</f>
        <v>0</v>
      </c>
      <c r="I54" s="57"/>
      <c r="J54" s="57"/>
      <c r="K54" s="57"/>
    </row>
    <row r="55" spans="1:11" x14ac:dyDescent="0.25">
      <c r="A55" s="27" t="s">
        <v>145</v>
      </c>
      <c r="B55" s="65" t="s">
        <v>80</v>
      </c>
      <c r="C55" s="60"/>
      <c r="D55" s="60"/>
      <c r="E55" s="60"/>
      <c r="F55" s="61" t="s">
        <v>182</v>
      </c>
      <c r="G55" s="61" t="s">
        <v>182</v>
      </c>
      <c r="H55" s="61">
        <f>D55-E55</f>
        <v>0</v>
      </c>
      <c r="I55" s="60"/>
      <c r="J55" s="60"/>
      <c r="K55" s="60"/>
    </row>
    <row r="56" spans="1:11" x14ac:dyDescent="0.25">
      <c r="A56" s="35" t="s">
        <v>150</v>
      </c>
      <c r="B56" s="62" t="s">
        <v>232</v>
      </c>
      <c r="C56" s="57"/>
      <c r="D56" s="57"/>
      <c r="E56" s="58" t="s">
        <v>182</v>
      </c>
      <c r="F56" s="58" t="s">
        <v>182</v>
      </c>
      <c r="G56" s="58" t="s">
        <v>182</v>
      </c>
      <c r="H56" s="58">
        <f>D56</f>
        <v>0</v>
      </c>
      <c r="I56" s="57"/>
      <c r="J56" s="57"/>
      <c r="K56" s="57"/>
    </row>
    <row r="57" spans="1:11" x14ac:dyDescent="0.25">
      <c r="A57" s="30" t="s">
        <v>196</v>
      </c>
      <c r="B57" s="62" t="s">
        <v>81</v>
      </c>
      <c r="C57" s="57"/>
      <c r="D57" s="57"/>
      <c r="E57" s="57"/>
      <c r="F57" s="58" t="s">
        <v>182</v>
      </c>
      <c r="G57" s="57"/>
      <c r="H57" s="58">
        <f>D57-E57-G57</f>
        <v>0</v>
      </c>
      <c r="I57" s="57"/>
      <c r="J57" s="57"/>
      <c r="K57" s="57"/>
    </row>
    <row r="58" spans="1:11" x14ac:dyDescent="0.25">
      <c r="A58" s="30" t="s">
        <v>197</v>
      </c>
      <c r="B58" s="62" t="s">
        <v>82</v>
      </c>
      <c r="C58" s="57"/>
      <c r="D58" s="57"/>
      <c r="E58" s="57"/>
      <c r="F58" s="58" t="s">
        <v>182</v>
      </c>
      <c r="G58" s="57"/>
      <c r="H58" s="58">
        <f>D58-E58-G58</f>
        <v>0</v>
      </c>
      <c r="I58" s="57"/>
      <c r="J58" s="57"/>
      <c r="K58" s="57"/>
    </row>
    <row r="59" spans="1:11" ht="30" customHeight="1" x14ac:dyDescent="0.25">
      <c r="A59" s="36" t="s">
        <v>212</v>
      </c>
      <c r="B59" s="62" t="s">
        <v>83</v>
      </c>
      <c r="C59" s="57"/>
      <c r="D59" s="57"/>
      <c r="E59" s="57"/>
      <c r="F59" s="58" t="s">
        <v>182</v>
      </c>
      <c r="G59" s="57"/>
      <c r="H59" s="58">
        <f t="shared" ref="H59:H61" si="2">D59-E59-G59</f>
        <v>0</v>
      </c>
      <c r="I59" s="57"/>
      <c r="J59" s="57"/>
      <c r="K59" s="57"/>
    </row>
    <row r="60" spans="1:11" ht="30" x14ac:dyDescent="0.25">
      <c r="A60" s="37" t="s">
        <v>228</v>
      </c>
      <c r="B60" s="66">
        <v>31</v>
      </c>
      <c r="C60" s="60"/>
      <c r="D60" s="60"/>
      <c r="E60" s="60"/>
      <c r="F60" s="61" t="s">
        <v>182</v>
      </c>
      <c r="G60" s="60"/>
      <c r="H60" s="61">
        <f t="shared" si="2"/>
        <v>0</v>
      </c>
      <c r="I60" s="60"/>
      <c r="J60" s="60"/>
      <c r="K60" s="60"/>
    </row>
    <row r="61" spans="1:11" x14ac:dyDescent="0.25">
      <c r="A61" s="34" t="s">
        <v>151</v>
      </c>
      <c r="B61" s="62" t="s">
        <v>233</v>
      </c>
      <c r="C61" s="57"/>
      <c r="D61" s="57"/>
      <c r="E61" s="57"/>
      <c r="F61" s="58" t="s">
        <v>182</v>
      </c>
      <c r="G61" s="57"/>
      <c r="H61" s="58">
        <f t="shared" si="2"/>
        <v>0</v>
      </c>
      <c r="I61" s="57"/>
      <c r="J61" s="57"/>
      <c r="K61" s="57"/>
    </row>
    <row r="62" spans="1:11" x14ac:dyDescent="0.25">
      <c r="A62" s="34" t="s">
        <v>213</v>
      </c>
      <c r="B62" s="62" t="s">
        <v>84</v>
      </c>
      <c r="C62" s="57"/>
      <c r="D62" s="57"/>
      <c r="E62" s="58" t="s">
        <v>182</v>
      </c>
      <c r="F62" s="58" t="s">
        <v>182</v>
      </c>
      <c r="G62" s="58" t="s">
        <v>182</v>
      </c>
      <c r="H62" s="58">
        <f>D62</f>
        <v>0</v>
      </c>
      <c r="I62" s="57"/>
      <c r="J62" s="57"/>
      <c r="K62" s="57"/>
    </row>
    <row r="63" spans="1:11" ht="15" customHeight="1" x14ac:dyDescent="0.25">
      <c r="A63" s="38" t="s">
        <v>214</v>
      </c>
      <c r="B63" s="62" t="s">
        <v>85</v>
      </c>
      <c r="C63" s="57"/>
      <c r="D63" s="57"/>
      <c r="E63" s="57"/>
      <c r="F63" s="58" t="s">
        <v>182</v>
      </c>
      <c r="G63" s="57"/>
      <c r="H63" s="58">
        <f>D63-E63-G63</f>
        <v>0</v>
      </c>
      <c r="I63" s="57"/>
      <c r="J63" s="57"/>
      <c r="K63" s="57"/>
    </row>
    <row r="64" spans="1:11" x14ac:dyDescent="0.25">
      <c r="A64" s="34" t="s">
        <v>215</v>
      </c>
      <c r="B64" s="62" t="s">
        <v>86</v>
      </c>
      <c r="C64" s="57"/>
      <c r="D64" s="57"/>
      <c r="E64" s="57"/>
      <c r="F64" s="58" t="s">
        <v>182</v>
      </c>
      <c r="G64" s="58" t="s">
        <v>182</v>
      </c>
      <c r="H64" s="58">
        <f>D64-E64</f>
        <v>0</v>
      </c>
      <c r="I64" s="57"/>
      <c r="J64" s="57"/>
      <c r="K64" s="57"/>
    </row>
    <row r="65" spans="1:11" ht="18" customHeight="1" x14ac:dyDescent="0.25">
      <c r="A65" s="34" t="s">
        <v>1</v>
      </c>
      <c r="B65" s="62" t="s">
        <v>87</v>
      </c>
      <c r="C65" s="57"/>
      <c r="D65" s="57"/>
      <c r="E65" s="57"/>
      <c r="F65" s="58" t="s">
        <v>182</v>
      </c>
      <c r="G65" s="58" t="s">
        <v>182</v>
      </c>
      <c r="H65" s="58">
        <f>D65-E65</f>
        <v>0</v>
      </c>
      <c r="I65" s="57"/>
      <c r="J65" s="57"/>
      <c r="K65" s="57"/>
    </row>
    <row r="66" spans="1:11" ht="30" x14ac:dyDescent="0.25">
      <c r="A66" s="34" t="s">
        <v>36</v>
      </c>
      <c r="B66" s="62" t="s">
        <v>88</v>
      </c>
      <c r="C66" s="57"/>
      <c r="D66" s="57"/>
      <c r="E66" s="57"/>
      <c r="F66" s="58" t="s">
        <v>182</v>
      </c>
      <c r="G66" s="58" t="s">
        <v>182</v>
      </c>
      <c r="H66" s="58">
        <f>D66-E66</f>
        <v>0</v>
      </c>
      <c r="I66" s="57"/>
      <c r="J66" s="57"/>
      <c r="K66" s="57"/>
    </row>
    <row r="67" spans="1:11" x14ac:dyDescent="0.25">
      <c r="A67" s="32" t="s">
        <v>2</v>
      </c>
      <c r="B67" s="62" t="s">
        <v>89</v>
      </c>
      <c r="C67" s="57"/>
      <c r="D67" s="57"/>
      <c r="E67" s="57"/>
      <c r="F67" s="58" t="s">
        <v>182</v>
      </c>
      <c r="G67" s="58" t="s">
        <v>182</v>
      </c>
      <c r="H67" s="58">
        <f>D67-E67</f>
        <v>0</v>
      </c>
      <c r="I67" s="57"/>
      <c r="J67" s="57"/>
      <c r="K67" s="57"/>
    </row>
    <row r="68" spans="1:11" x14ac:dyDescent="0.25">
      <c r="A68" s="34" t="s">
        <v>3</v>
      </c>
      <c r="B68" s="62" t="s">
        <v>90</v>
      </c>
      <c r="C68" s="57"/>
      <c r="D68" s="57"/>
      <c r="E68" s="57"/>
      <c r="F68" s="58" t="s">
        <v>182</v>
      </c>
      <c r="G68" s="58" t="s">
        <v>182</v>
      </c>
      <c r="H68" s="58">
        <f t="shared" ref="H68:H86" si="3">D68-E68</f>
        <v>0</v>
      </c>
      <c r="I68" s="57"/>
      <c r="J68" s="57"/>
      <c r="K68" s="57"/>
    </row>
    <row r="69" spans="1:11" x14ac:dyDescent="0.25">
      <c r="A69" s="32" t="s">
        <v>4</v>
      </c>
      <c r="B69" s="62" t="s">
        <v>91</v>
      </c>
      <c r="C69" s="57"/>
      <c r="D69" s="57"/>
      <c r="E69" s="57"/>
      <c r="F69" s="58" t="s">
        <v>182</v>
      </c>
      <c r="G69" s="58" t="s">
        <v>182</v>
      </c>
      <c r="H69" s="58">
        <f t="shared" si="3"/>
        <v>0</v>
      </c>
      <c r="I69" s="57"/>
      <c r="J69" s="57"/>
      <c r="K69" s="57"/>
    </row>
    <row r="70" spans="1:11" x14ac:dyDescent="0.25">
      <c r="A70" s="32" t="s">
        <v>31</v>
      </c>
      <c r="B70" s="64" t="s">
        <v>92</v>
      </c>
      <c r="C70" s="57"/>
      <c r="D70" s="57"/>
      <c r="E70" s="57"/>
      <c r="F70" s="58" t="s">
        <v>182</v>
      </c>
      <c r="G70" s="58" t="s">
        <v>182</v>
      </c>
      <c r="H70" s="58">
        <f t="shared" si="3"/>
        <v>0</v>
      </c>
      <c r="I70" s="57"/>
      <c r="J70" s="57"/>
      <c r="K70" s="57"/>
    </row>
    <row r="71" spans="1:11" x14ac:dyDescent="0.25">
      <c r="A71" s="32" t="s">
        <v>5</v>
      </c>
      <c r="B71" s="64" t="s">
        <v>93</v>
      </c>
      <c r="C71" s="57"/>
      <c r="D71" s="57"/>
      <c r="E71" s="57"/>
      <c r="F71" s="58" t="s">
        <v>182</v>
      </c>
      <c r="G71" s="58" t="s">
        <v>182</v>
      </c>
      <c r="H71" s="58">
        <f t="shared" si="3"/>
        <v>0</v>
      </c>
      <c r="I71" s="57"/>
      <c r="J71" s="57"/>
      <c r="K71" s="57"/>
    </row>
    <row r="72" spans="1:11" ht="16.5" customHeight="1" x14ac:dyDescent="0.25">
      <c r="A72" s="34" t="s">
        <v>6</v>
      </c>
      <c r="B72" s="64" t="s">
        <v>94</v>
      </c>
      <c r="C72" s="57"/>
      <c r="D72" s="57"/>
      <c r="E72" s="57"/>
      <c r="F72" s="58" t="s">
        <v>182</v>
      </c>
      <c r="G72" s="58" t="s">
        <v>182</v>
      </c>
      <c r="H72" s="58">
        <f t="shared" si="3"/>
        <v>0</v>
      </c>
      <c r="I72" s="57"/>
      <c r="J72" s="57"/>
      <c r="K72" s="57"/>
    </row>
    <row r="73" spans="1:11" x14ac:dyDescent="0.25">
      <c r="A73" s="34" t="s">
        <v>7</v>
      </c>
      <c r="B73" s="64" t="s">
        <v>95</v>
      </c>
      <c r="C73" s="57"/>
      <c r="D73" s="57"/>
      <c r="E73" s="57"/>
      <c r="F73" s="58" t="s">
        <v>182</v>
      </c>
      <c r="G73" s="58" t="s">
        <v>182</v>
      </c>
      <c r="H73" s="58">
        <f t="shared" si="3"/>
        <v>0</v>
      </c>
      <c r="I73" s="57"/>
      <c r="J73" s="57"/>
      <c r="K73" s="57"/>
    </row>
    <row r="74" spans="1:11" x14ac:dyDescent="0.25">
      <c r="A74" s="34" t="s">
        <v>8</v>
      </c>
      <c r="B74" s="64" t="s">
        <v>96</v>
      </c>
      <c r="C74" s="57"/>
      <c r="D74" s="57"/>
      <c r="E74" s="57"/>
      <c r="F74" s="58" t="s">
        <v>182</v>
      </c>
      <c r="G74" s="58" t="s">
        <v>182</v>
      </c>
      <c r="H74" s="58">
        <f t="shared" si="3"/>
        <v>0</v>
      </c>
      <c r="I74" s="57"/>
      <c r="J74" s="57"/>
      <c r="K74" s="57"/>
    </row>
    <row r="75" spans="1:11" x14ac:dyDescent="0.25">
      <c r="A75" s="34" t="s">
        <v>9</v>
      </c>
      <c r="B75" s="64" t="s">
        <v>97</v>
      </c>
      <c r="C75" s="57"/>
      <c r="D75" s="57"/>
      <c r="E75" s="57"/>
      <c r="F75" s="58" t="s">
        <v>182</v>
      </c>
      <c r="G75" s="58" t="s">
        <v>182</v>
      </c>
      <c r="H75" s="58">
        <f t="shared" si="3"/>
        <v>0</v>
      </c>
      <c r="I75" s="57"/>
      <c r="J75" s="57"/>
      <c r="K75" s="57"/>
    </row>
    <row r="76" spans="1:11" x14ac:dyDescent="0.25">
      <c r="A76" s="34" t="s">
        <v>10</v>
      </c>
      <c r="B76" s="64" t="s">
        <v>98</v>
      </c>
      <c r="C76" s="57"/>
      <c r="D76" s="57"/>
      <c r="E76" s="57"/>
      <c r="F76" s="58" t="s">
        <v>182</v>
      </c>
      <c r="G76" s="58" t="s">
        <v>182</v>
      </c>
      <c r="H76" s="58">
        <f t="shared" si="3"/>
        <v>0</v>
      </c>
      <c r="I76" s="57"/>
      <c r="J76" s="57"/>
      <c r="K76" s="57"/>
    </row>
    <row r="77" spans="1:11" x14ac:dyDescent="0.25">
      <c r="A77" s="32" t="s">
        <v>11</v>
      </c>
      <c r="B77" s="64" t="s">
        <v>99</v>
      </c>
      <c r="C77" s="57"/>
      <c r="D77" s="57"/>
      <c r="E77" s="57"/>
      <c r="F77" s="58" t="s">
        <v>182</v>
      </c>
      <c r="G77" s="58" t="s">
        <v>182</v>
      </c>
      <c r="H77" s="58">
        <f t="shared" si="3"/>
        <v>0</v>
      </c>
      <c r="I77" s="57"/>
      <c r="J77" s="57"/>
      <c r="K77" s="57"/>
    </row>
    <row r="78" spans="1:11" x14ac:dyDescent="0.25">
      <c r="A78" s="34" t="s">
        <v>12</v>
      </c>
      <c r="B78" s="64" t="s">
        <v>100</v>
      </c>
      <c r="C78" s="57"/>
      <c r="D78" s="57"/>
      <c r="E78" s="57"/>
      <c r="F78" s="58" t="s">
        <v>182</v>
      </c>
      <c r="G78" s="58" t="s">
        <v>182</v>
      </c>
      <c r="H78" s="58">
        <f t="shared" si="3"/>
        <v>0</v>
      </c>
      <c r="I78" s="57"/>
      <c r="J78" s="57"/>
      <c r="K78" s="57"/>
    </row>
    <row r="79" spans="1:11" x14ac:dyDescent="0.25">
      <c r="A79" s="39" t="s">
        <v>37</v>
      </c>
      <c r="B79" s="64" t="s">
        <v>101</v>
      </c>
      <c r="C79" s="57"/>
      <c r="D79" s="57"/>
      <c r="E79" s="57"/>
      <c r="F79" s="58" t="s">
        <v>182</v>
      </c>
      <c r="G79" s="58" t="s">
        <v>182</v>
      </c>
      <c r="H79" s="58">
        <f t="shared" si="3"/>
        <v>0</v>
      </c>
      <c r="I79" s="57"/>
      <c r="J79" s="57"/>
      <c r="K79" s="57"/>
    </row>
    <row r="80" spans="1:11" x14ac:dyDescent="0.25">
      <c r="A80" s="39" t="s">
        <v>38</v>
      </c>
      <c r="B80" s="64" t="s">
        <v>102</v>
      </c>
      <c r="C80" s="57"/>
      <c r="D80" s="57"/>
      <c r="E80" s="57"/>
      <c r="F80" s="58" t="s">
        <v>182</v>
      </c>
      <c r="G80" s="58" t="s">
        <v>182</v>
      </c>
      <c r="H80" s="58">
        <f t="shared" si="3"/>
        <v>0</v>
      </c>
      <c r="I80" s="57"/>
      <c r="J80" s="57"/>
      <c r="K80" s="57"/>
    </row>
    <row r="81" spans="1:11" x14ac:dyDescent="0.25">
      <c r="A81" s="38" t="s">
        <v>14</v>
      </c>
      <c r="B81" s="64" t="s">
        <v>103</v>
      </c>
      <c r="C81" s="57"/>
      <c r="D81" s="57"/>
      <c r="E81" s="57"/>
      <c r="F81" s="58" t="s">
        <v>182</v>
      </c>
      <c r="G81" s="58" t="s">
        <v>182</v>
      </c>
      <c r="H81" s="58">
        <f t="shared" si="3"/>
        <v>0</v>
      </c>
      <c r="I81" s="57"/>
      <c r="J81" s="57"/>
      <c r="K81" s="57"/>
    </row>
    <row r="82" spans="1:11" x14ac:dyDescent="0.25">
      <c r="A82" s="38" t="s">
        <v>15</v>
      </c>
      <c r="B82" s="64" t="s">
        <v>104</v>
      </c>
      <c r="C82" s="57"/>
      <c r="D82" s="57"/>
      <c r="E82" s="57"/>
      <c r="F82" s="58" t="s">
        <v>182</v>
      </c>
      <c r="G82" s="58" t="s">
        <v>182</v>
      </c>
      <c r="H82" s="58">
        <f t="shared" si="3"/>
        <v>0</v>
      </c>
      <c r="I82" s="57"/>
      <c r="J82" s="57"/>
      <c r="K82" s="57"/>
    </row>
    <row r="83" spans="1:11" x14ac:dyDescent="0.25">
      <c r="A83" s="39" t="s">
        <v>16</v>
      </c>
      <c r="B83" s="64" t="s">
        <v>105</v>
      </c>
      <c r="C83" s="57"/>
      <c r="D83" s="57"/>
      <c r="E83" s="57"/>
      <c r="F83" s="58" t="s">
        <v>182</v>
      </c>
      <c r="G83" s="58" t="s">
        <v>182</v>
      </c>
      <c r="H83" s="58">
        <f t="shared" si="3"/>
        <v>0</v>
      </c>
      <c r="I83" s="57"/>
      <c r="J83" s="57"/>
      <c r="K83" s="57"/>
    </row>
    <row r="84" spans="1:11" ht="30" x14ac:dyDescent="0.25">
      <c r="A84" s="39" t="s">
        <v>21</v>
      </c>
      <c r="B84" s="64" t="s">
        <v>106</v>
      </c>
      <c r="C84" s="57"/>
      <c r="D84" s="57"/>
      <c r="E84" s="57"/>
      <c r="F84" s="58" t="s">
        <v>182</v>
      </c>
      <c r="G84" s="58" t="s">
        <v>182</v>
      </c>
      <c r="H84" s="58">
        <f t="shared" si="3"/>
        <v>0</v>
      </c>
      <c r="I84" s="57"/>
      <c r="J84" s="57"/>
      <c r="K84" s="57"/>
    </row>
    <row r="85" spans="1:11" x14ac:dyDescent="0.25">
      <c r="A85" s="39" t="s">
        <v>39</v>
      </c>
      <c r="B85" s="64" t="s">
        <v>107</v>
      </c>
      <c r="C85" s="57"/>
      <c r="D85" s="57"/>
      <c r="E85" s="57"/>
      <c r="F85" s="58" t="s">
        <v>182</v>
      </c>
      <c r="G85" s="58" t="s">
        <v>182</v>
      </c>
      <c r="H85" s="58">
        <f t="shared" si="3"/>
        <v>0</v>
      </c>
      <c r="I85" s="57"/>
      <c r="J85" s="57"/>
      <c r="K85" s="57"/>
    </row>
    <row r="86" spans="1:11" x14ac:dyDescent="0.25">
      <c r="A86" s="38" t="s">
        <v>17</v>
      </c>
      <c r="B86" s="64" t="s">
        <v>108</v>
      </c>
      <c r="C86" s="57"/>
      <c r="D86" s="57"/>
      <c r="E86" s="57"/>
      <c r="F86" s="58" t="s">
        <v>182</v>
      </c>
      <c r="G86" s="58" t="s">
        <v>182</v>
      </c>
      <c r="H86" s="58">
        <f t="shared" si="3"/>
        <v>0</v>
      </c>
      <c r="I86" s="57"/>
      <c r="J86" s="57"/>
      <c r="K86" s="57"/>
    </row>
    <row r="87" spans="1:11" ht="29.25" x14ac:dyDescent="0.25">
      <c r="A87" s="40" t="s">
        <v>216</v>
      </c>
      <c r="B87" s="59">
        <v>57</v>
      </c>
      <c r="C87" s="60"/>
      <c r="D87" s="60"/>
      <c r="E87" s="60"/>
      <c r="F87" s="61" t="s">
        <v>182</v>
      </c>
      <c r="G87" s="61" t="s">
        <v>182</v>
      </c>
      <c r="H87" s="61">
        <f>D87-E87</f>
        <v>0</v>
      </c>
      <c r="I87" s="60"/>
      <c r="J87" s="60"/>
      <c r="K87" s="60"/>
    </row>
    <row r="88" spans="1:11" x14ac:dyDescent="0.25">
      <c r="A88" s="38" t="s">
        <v>152</v>
      </c>
      <c r="B88" s="62" t="s">
        <v>234</v>
      </c>
      <c r="C88" s="57"/>
      <c r="D88" s="57"/>
      <c r="E88" s="57" t="s">
        <v>182</v>
      </c>
      <c r="F88" s="58" t="s">
        <v>182</v>
      </c>
      <c r="G88" s="58" t="s">
        <v>182</v>
      </c>
      <c r="H88" s="58">
        <f>D88</f>
        <v>0</v>
      </c>
      <c r="I88" s="57"/>
      <c r="J88" s="57"/>
      <c r="K88" s="57"/>
    </row>
    <row r="89" spans="1:11" x14ac:dyDescent="0.25">
      <c r="A89" s="38" t="s">
        <v>217</v>
      </c>
      <c r="B89" s="62" t="s">
        <v>109</v>
      </c>
      <c r="C89" s="57"/>
      <c r="D89" s="57"/>
      <c r="E89" s="57"/>
      <c r="F89" s="58" t="s">
        <v>182</v>
      </c>
      <c r="G89" s="58" t="s">
        <v>182</v>
      </c>
      <c r="H89" s="58">
        <f>D89-E89</f>
        <v>0</v>
      </c>
      <c r="I89" s="57"/>
      <c r="J89" s="57"/>
      <c r="K89" s="57"/>
    </row>
    <row r="90" spans="1:11" x14ac:dyDescent="0.25">
      <c r="A90" s="41" t="s">
        <v>40</v>
      </c>
      <c r="B90" s="62" t="s">
        <v>157</v>
      </c>
      <c r="C90" s="57"/>
      <c r="D90" s="57"/>
      <c r="E90" s="57"/>
      <c r="F90" s="58" t="s">
        <v>182</v>
      </c>
      <c r="G90" s="58" t="s">
        <v>182</v>
      </c>
      <c r="H90" s="58">
        <f t="shared" ref="H90:H112" si="4">D90-E90</f>
        <v>0</v>
      </c>
      <c r="I90" s="57"/>
      <c r="J90" s="57"/>
      <c r="K90" s="57"/>
    </row>
    <row r="91" spans="1:11" x14ac:dyDescent="0.25">
      <c r="A91" s="42" t="s">
        <v>18</v>
      </c>
      <c r="B91" s="62" t="s">
        <v>110</v>
      </c>
      <c r="C91" s="57"/>
      <c r="D91" s="57"/>
      <c r="E91" s="57"/>
      <c r="F91" s="58" t="s">
        <v>182</v>
      </c>
      <c r="G91" s="58" t="s">
        <v>182</v>
      </c>
      <c r="H91" s="58">
        <f t="shared" si="4"/>
        <v>0</v>
      </c>
      <c r="I91" s="57"/>
      <c r="J91" s="57"/>
      <c r="K91" s="57"/>
    </row>
    <row r="92" spans="1:11" x14ac:dyDescent="0.25">
      <c r="A92" s="43" t="s">
        <v>198</v>
      </c>
      <c r="B92" s="64" t="s">
        <v>111</v>
      </c>
      <c r="C92" s="57"/>
      <c r="D92" s="57"/>
      <c r="E92" s="57"/>
      <c r="F92" s="58" t="s">
        <v>182</v>
      </c>
      <c r="G92" s="58" t="s">
        <v>182</v>
      </c>
      <c r="H92" s="58">
        <f t="shared" si="4"/>
        <v>0</v>
      </c>
      <c r="I92" s="57"/>
      <c r="J92" s="57"/>
      <c r="K92" s="57"/>
    </row>
    <row r="93" spans="1:11" ht="30" x14ac:dyDescent="0.25">
      <c r="A93" s="43" t="s">
        <v>199</v>
      </c>
      <c r="B93" s="64" t="s">
        <v>112</v>
      </c>
      <c r="C93" s="67"/>
      <c r="D93" s="67"/>
      <c r="E93" s="67"/>
      <c r="F93" s="58" t="s">
        <v>182</v>
      </c>
      <c r="G93" s="58" t="s">
        <v>182</v>
      </c>
      <c r="H93" s="58">
        <f t="shared" si="4"/>
        <v>0</v>
      </c>
      <c r="I93" s="67"/>
      <c r="J93" s="67"/>
      <c r="K93" s="67"/>
    </row>
    <row r="94" spans="1:11" x14ac:dyDescent="0.25">
      <c r="A94" s="38" t="s">
        <v>41</v>
      </c>
      <c r="B94" s="62" t="s">
        <v>113</v>
      </c>
      <c r="C94" s="57"/>
      <c r="D94" s="57"/>
      <c r="E94" s="57"/>
      <c r="F94" s="58" t="s">
        <v>182</v>
      </c>
      <c r="G94" s="58" t="s">
        <v>182</v>
      </c>
      <c r="H94" s="58">
        <f t="shared" si="4"/>
        <v>0</v>
      </c>
      <c r="I94" s="57"/>
      <c r="J94" s="57"/>
      <c r="K94" s="57"/>
    </row>
    <row r="95" spans="1:11" x14ac:dyDescent="0.25">
      <c r="A95" s="38" t="s">
        <v>19</v>
      </c>
      <c r="B95" s="62" t="s">
        <v>114</v>
      </c>
      <c r="C95" s="57"/>
      <c r="D95" s="57"/>
      <c r="E95" s="57"/>
      <c r="F95" s="58" t="s">
        <v>182</v>
      </c>
      <c r="G95" s="58" t="s">
        <v>182</v>
      </c>
      <c r="H95" s="58">
        <f t="shared" si="4"/>
        <v>0</v>
      </c>
      <c r="I95" s="57"/>
      <c r="J95" s="57"/>
      <c r="K95" s="57"/>
    </row>
    <row r="96" spans="1:11" ht="30" x14ac:dyDescent="0.25">
      <c r="A96" s="44" t="s">
        <v>247</v>
      </c>
      <c r="B96" s="62" t="s">
        <v>115</v>
      </c>
      <c r="C96" s="57"/>
      <c r="D96" s="57"/>
      <c r="E96" s="57"/>
      <c r="F96" s="58" t="s">
        <v>182</v>
      </c>
      <c r="G96" s="58" t="s">
        <v>182</v>
      </c>
      <c r="H96" s="58">
        <f t="shared" si="4"/>
        <v>0</v>
      </c>
      <c r="I96" s="57"/>
      <c r="J96" s="57"/>
      <c r="K96" s="57"/>
    </row>
    <row r="97" spans="1:11" ht="30" x14ac:dyDescent="0.25">
      <c r="A97" s="39" t="s">
        <v>218</v>
      </c>
      <c r="B97" s="62" t="s">
        <v>116</v>
      </c>
      <c r="C97" s="57"/>
      <c r="D97" s="57"/>
      <c r="E97" s="57"/>
      <c r="F97" s="58" t="s">
        <v>182</v>
      </c>
      <c r="G97" s="58" t="s">
        <v>182</v>
      </c>
      <c r="H97" s="58">
        <f t="shared" si="4"/>
        <v>0</v>
      </c>
      <c r="I97" s="57"/>
      <c r="J97" s="57"/>
      <c r="K97" s="57"/>
    </row>
    <row r="98" spans="1:11" ht="30" x14ac:dyDescent="0.25">
      <c r="A98" s="38" t="s">
        <v>13</v>
      </c>
      <c r="B98" s="62" t="s">
        <v>117</v>
      </c>
      <c r="C98" s="57"/>
      <c r="D98" s="57"/>
      <c r="E98" s="57"/>
      <c r="F98" s="58" t="s">
        <v>182</v>
      </c>
      <c r="G98" s="58" t="s">
        <v>182</v>
      </c>
      <c r="H98" s="58">
        <f t="shared" si="4"/>
        <v>0</v>
      </c>
      <c r="I98" s="57"/>
      <c r="J98" s="57"/>
      <c r="K98" s="57"/>
    </row>
    <row r="99" spans="1:11" x14ac:dyDescent="0.25">
      <c r="A99" s="39" t="s">
        <v>42</v>
      </c>
      <c r="B99" s="62" t="s">
        <v>118</v>
      </c>
      <c r="C99" s="57"/>
      <c r="D99" s="57"/>
      <c r="E99" s="57"/>
      <c r="F99" s="58" t="s">
        <v>182</v>
      </c>
      <c r="G99" s="58" t="s">
        <v>182</v>
      </c>
      <c r="H99" s="58">
        <f t="shared" si="4"/>
        <v>0</v>
      </c>
      <c r="I99" s="57"/>
      <c r="J99" s="57"/>
      <c r="K99" s="57"/>
    </row>
    <row r="100" spans="1:11" x14ac:dyDescent="0.25">
      <c r="A100" s="38" t="s">
        <v>219</v>
      </c>
      <c r="B100" s="62" t="s">
        <v>119</v>
      </c>
      <c r="C100" s="57"/>
      <c r="D100" s="57"/>
      <c r="E100" s="57"/>
      <c r="F100" s="58" t="s">
        <v>182</v>
      </c>
      <c r="G100" s="58" t="s">
        <v>182</v>
      </c>
      <c r="H100" s="58">
        <f t="shared" si="4"/>
        <v>0</v>
      </c>
      <c r="I100" s="57"/>
      <c r="J100" s="57"/>
      <c r="K100" s="57"/>
    </row>
    <row r="101" spans="1:11" x14ac:dyDescent="0.25">
      <c r="A101" s="38" t="s">
        <v>200</v>
      </c>
      <c r="B101" s="62" t="s">
        <v>120</v>
      </c>
      <c r="C101" s="57"/>
      <c r="D101" s="57"/>
      <c r="E101" s="57"/>
      <c r="F101" s="58" t="s">
        <v>182</v>
      </c>
      <c r="G101" s="58" t="s">
        <v>182</v>
      </c>
      <c r="H101" s="58">
        <f t="shared" si="4"/>
        <v>0</v>
      </c>
      <c r="I101" s="57"/>
      <c r="J101" s="57"/>
      <c r="K101" s="57"/>
    </row>
    <row r="102" spans="1:11" x14ac:dyDescent="0.25">
      <c r="A102" s="38" t="s">
        <v>220</v>
      </c>
      <c r="B102" s="62" t="s">
        <v>121</v>
      </c>
      <c r="C102" s="57"/>
      <c r="D102" s="57"/>
      <c r="E102" s="57"/>
      <c r="F102" s="58" t="s">
        <v>182</v>
      </c>
      <c r="G102" s="58" t="s">
        <v>182</v>
      </c>
      <c r="H102" s="58">
        <f t="shared" si="4"/>
        <v>0</v>
      </c>
      <c r="I102" s="57"/>
      <c r="J102" s="57"/>
      <c r="K102" s="57"/>
    </row>
    <row r="103" spans="1:11" x14ac:dyDescent="0.25">
      <c r="A103" s="39" t="s">
        <v>20</v>
      </c>
      <c r="B103" s="62" t="s">
        <v>122</v>
      </c>
      <c r="C103" s="57"/>
      <c r="D103" s="57"/>
      <c r="E103" s="57"/>
      <c r="F103" s="58" t="s">
        <v>182</v>
      </c>
      <c r="G103" s="58" t="s">
        <v>182</v>
      </c>
      <c r="H103" s="58">
        <f t="shared" si="4"/>
        <v>0</v>
      </c>
      <c r="I103" s="57"/>
      <c r="J103" s="57"/>
      <c r="K103" s="57"/>
    </row>
    <row r="104" spans="1:11" x14ac:dyDescent="0.25">
      <c r="A104" s="39" t="s">
        <v>221</v>
      </c>
      <c r="B104" s="62" t="s">
        <v>123</v>
      </c>
      <c r="C104" s="57"/>
      <c r="D104" s="57"/>
      <c r="E104" s="57"/>
      <c r="F104" s="58" t="s">
        <v>182</v>
      </c>
      <c r="G104" s="58" t="s">
        <v>182</v>
      </c>
      <c r="H104" s="58">
        <f t="shared" si="4"/>
        <v>0</v>
      </c>
      <c r="I104" s="57"/>
      <c r="J104" s="57"/>
      <c r="K104" s="57"/>
    </row>
    <row r="105" spans="1:11" ht="26.25" customHeight="1" x14ac:dyDescent="0.25">
      <c r="A105" s="45" t="s">
        <v>201</v>
      </c>
      <c r="B105" s="62" t="s">
        <v>124</v>
      </c>
      <c r="C105" s="57"/>
      <c r="D105" s="57"/>
      <c r="E105" s="57"/>
      <c r="F105" s="58" t="s">
        <v>182</v>
      </c>
      <c r="G105" s="58" t="s">
        <v>182</v>
      </c>
      <c r="H105" s="58">
        <f t="shared" si="4"/>
        <v>0</v>
      </c>
      <c r="I105" s="57"/>
      <c r="J105" s="57"/>
      <c r="K105" s="57"/>
    </row>
    <row r="106" spans="1:11" ht="30" x14ac:dyDescent="0.25">
      <c r="A106" s="39" t="s">
        <v>222</v>
      </c>
      <c r="B106" s="62" t="s">
        <v>125</v>
      </c>
      <c r="C106" s="57"/>
      <c r="D106" s="57"/>
      <c r="E106" s="57"/>
      <c r="F106" s="58" t="s">
        <v>182</v>
      </c>
      <c r="G106" s="58" t="s">
        <v>182</v>
      </c>
      <c r="H106" s="58">
        <f t="shared" si="4"/>
        <v>0</v>
      </c>
      <c r="I106" s="57"/>
      <c r="J106" s="57"/>
      <c r="K106" s="57"/>
    </row>
    <row r="107" spans="1:11" x14ac:dyDescent="0.25">
      <c r="A107" s="39" t="s">
        <v>223</v>
      </c>
      <c r="B107" s="62" t="s">
        <v>126</v>
      </c>
      <c r="C107" s="57"/>
      <c r="D107" s="57"/>
      <c r="E107" s="57"/>
      <c r="F107" s="58" t="s">
        <v>182</v>
      </c>
      <c r="G107" s="58" t="s">
        <v>182</v>
      </c>
      <c r="H107" s="58">
        <f t="shared" si="4"/>
        <v>0</v>
      </c>
      <c r="I107" s="57"/>
      <c r="J107" s="57"/>
      <c r="K107" s="57"/>
    </row>
    <row r="108" spans="1:11" ht="30" x14ac:dyDescent="0.25">
      <c r="A108" s="39" t="s">
        <v>224</v>
      </c>
      <c r="B108" s="62" t="s">
        <v>127</v>
      </c>
      <c r="C108" s="57"/>
      <c r="D108" s="57"/>
      <c r="E108" s="57"/>
      <c r="F108" s="58" t="s">
        <v>182</v>
      </c>
      <c r="G108" s="58" t="s">
        <v>182</v>
      </c>
      <c r="H108" s="58">
        <f t="shared" si="4"/>
        <v>0</v>
      </c>
      <c r="I108" s="57"/>
      <c r="J108" s="57"/>
      <c r="K108" s="57"/>
    </row>
    <row r="109" spans="1:11" x14ac:dyDescent="0.25">
      <c r="A109" s="39" t="s">
        <v>225</v>
      </c>
      <c r="B109" s="62" t="s">
        <v>128</v>
      </c>
      <c r="C109" s="57"/>
      <c r="D109" s="57"/>
      <c r="E109" s="57"/>
      <c r="F109" s="58" t="s">
        <v>182</v>
      </c>
      <c r="G109" s="58" t="s">
        <v>182</v>
      </c>
      <c r="H109" s="58">
        <f t="shared" si="4"/>
        <v>0</v>
      </c>
      <c r="I109" s="57"/>
      <c r="J109" s="57"/>
      <c r="K109" s="57"/>
    </row>
    <row r="110" spans="1:11" x14ac:dyDescent="0.25">
      <c r="A110" s="46" t="s">
        <v>226</v>
      </c>
      <c r="B110" s="62" t="s">
        <v>129</v>
      </c>
      <c r="C110" s="57"/>
      <c r="D110" s="57"/>
      <c r="E110" s="57"/>
      <c r="F110" s="58" t="s">
        <v>182</v>
      </c>
      <c r="G110" s="58" t="s">
        <v>182</v>
      </c>
      <c r="H110" s="58">
        <f t="shared" si="4"/>
        <v>0</v>
      </c>
      <c r="I110" s="57"/>
      <c r="J110" s="57"/>
      <c r="K110" s="57"/>
    </row>
    <row r="111" spans="1:11" x14ac:dyDescent="0.25">
      <c r="A111" s="39" t="s">
        <v>227</v>
      </c>
      <c r="B111" s="62" t="s">
        <v>130</v>
      </c>
      <c r="C111" s="57"/>
      <c r="D111" s="57"/>
      <c r="E111" s="57"/>
      <c r="F111" s="58" t="s">
        <v>182</v>
      </c>
      <c r="G111" s="58" t="s">
        <v>182</v>
      </c>
      <c r="H111" s="58">
        <f t="shared" si="4"/>
        <v>0</v>
      </c>
      <c r="I111" s="57"/>
      <c r="J111" s="57"/>
      <c r="K111" s="57"/>
    </row>
    <row r="112" spans="1:11" x14ac:dyDescent="0.25">
      <c r="A112" s="46" t="s">
        <v>245</v>
      </c>
      <c r="B112" s="62" t="s">
        <v>131</v>
      </c>
      <c r="C112" s="57"/>
      <c r="D112" s="57"/>
      <c r="E112" s="57"/>
      <c r="F112" s="58" t="s">
        <v>182</v>
      </c>
      <c r="G112" s="58" t="s">
        <v>182</v>
      </c>
      <c r="H112" s="58">
        <f t="shared" si="4"/>
        <v>0</v>
      </c>
      <c r="I112" s="57"/>
      <c r="J112" s="57"/>
      <c r="K112" s="57"/>
    </row>
    <row r="113" spans="1:31" ht="18" customHeight="1" x14ac:dyDescent="0.25">
      <c r="A113" s="54" t="s">
        <v>177</v>
      </c>
      <c r="B113" s="100"/>
      <c r="C113" s="101"/>
      <c r="D113" s="101"/>
      <c r="E113" s="101"/>
      <c r="F113" s="101"/>
      <c r="G113" s="101"/>
      <c r="H113" s="101"/>
      <c r="I113" s="101"/>
      <c r="J113" s="101"/>
      <c r="K113" s="102"/>
    </row>
    <row r="114" spans="1:31" x14ac:dyDescent="0.25">
      <c r="A114" s="26" t="s">
        <v>163</v>
      </c>
      <c r="B114" s="68">
        <v>82</v>
      </c>
      <c r="C114" s="57"/>
      <c r="D114" s="57"/>
      <c r="E114" s="58" t="s">
        <v>182</v>
      </c>
      <c r="F114" s="57"/>
      <c r="G114" s="58" t="s">
        <v>182</v>
      </c>
      <c r="H114" s="58">
        <f>D114-F114</f>
        <v>0</v>
      </c>
      <c r="I114" s="57"/>
      <c r="J114" s="57"/>
      <c r="K114" s="57"/>
    </row>
    <row r="115" spans="1:31" ht="30" x14ac:dyDescent="0.25">
      <c r="A115" s="27" t="s">
        <v>202</v>
      </c>
      <c r="B115" s="69" t="s">
        <v>132</v>
      </c>
      <c r="C115" s="70">
        <f>SUM(C116,C119,C121,C122,C123,C124)</f>
        <v>0</v>
      </c>
      <c r="D115" s="70">
        <f>SUM(D116,D119,D121,D122,D123,D124)</f>
        <v>0</v>
      </c>
      <c r="E115" s="70">
        <f>E116</f>
        <v>0</v>
      </c>
      <c r="F115" s="70">
        <f>F116</f>
        <v>0</v>
      </c>
      <c r="G115" s="70">
        <f>G119</f>
        <v>0</v>
      </c>
      <c r="H115" s="70">
        <f>D115-E115-F115</f>
        <v>0</v>
      </c>
      <c r="I115" s="70">
        <f t="shared" ref="I115:K115" si="5">SUM(I116,I119,I121,I122,I123,I124)</f>
        <v>0</v>
      </c>
      <c r="J115" s="70">
        <f t="shared" si="5"/>
        <v>0</v>
      </c>
      <c r="K115" s="99">
        <f t="shared" si="5"/>
        <v>0</v>
      </c>
    </row>
    <row r="116" spans="1:31" ht="31.5" customHeight="1" x14ac:dyDescent="0.25">
      <c r="A116" s="47" t="s">
        <v>203</v>
      </c>
      <c r="B116" s="71" t="s">
        <v>235</v>
      </c>
      <c r="C116" s="72"/>
      <c r="D116" s="72"/>
      <c r="E116" s="72"/>
      <c r="F116" s="72"/>
      <c r="G116" s="73" t="s">
        <v>182</v>
      </c>
      <c r="H116" s="73">
        <f>D116-F116</f>
        <v>0</v>
      </c>
      <c r="I116" s="72"/>
      <c r="J116" s="72"/>
      <c r="K116" s="72"/>
    </row>
    <row r="117" spans="1:31" ht="18" customHeight="1" x14ac:dyDescent="0.25">
      <c r="A117" s="34" t="s">
        <v>54</v>
      </c>
      <c r="B117" s="74" t="s">
        <v>236</v>
      </c>
      <c r="C117" s="57"/>
      <c r="D117" s="57"/>
      <c r="E117" s="58" t="s">
        <v>182</v>
      </c>
      <c r="F117" s="57"/>
      <c r="G117" s="58" t="s">
        <v>182</v>
      </c>
      <c r="H117" s="58">
        <f>D117-F117</f>
        <v>0</v>
      </c>
      <c r="I117" s="57"/>
      <c r="J117" s="57"/>
      <c r="K117" s="57"/>
    </row>
    <row r="118" spans="1:31" x14ac:dyDescent="0.25">
      <c r="A118" s="34" t="s">
        <v>55</v>
      </c>
      <c r="B118" s="74" t="s">
        <v>237</v>
      </c>
      <c r="C118" s="75"/>
      <c r="D118" s="75"/>
      <c r="E118" s="76" t="s">
        <v>182</v>
      </c>
      <c r="F118" s="76" t="s">
        <v>182</v>
      </c>
      <c r="G118" s="76" t="s">
        <v>182</v>
      </c>
      <c r="H118" s="76">
        <f>D118</f>
        <v>0</v>
      </c>
      <c r="I118" s="67"/>
      <c r="J118" s="67"/>
      <c r="K118" s="67"/>
    </row>
    <row r="119" spans="1:31" ht="46.5" x14ac:dyDescent="0.25">
      <c r="A119" s="47" t="s">
        <v>248</v>
      </c>
      <c r="B119" s="77" t="s">
        <v>238</v>
      </c>
      <c r="C119" s="72"/>
      <c r="D119" s="72"/>
      <c r="E119" s="73" t="s">
        <v>182</v>
      </c>
      <c r="F119" s="73" t="s">
        <v>182</v>
      </c>
      <c r="G119" s="72"/>
      <c r="H119" s="73">
        <f>D119-G119</f>
        <v>0</v>
      </c>
      <c r="I119" s="72"/>
      <c r="J119" s="72"/>
      <c r="K119" s="72"/>
    </row>
    <row r="120" spans="1:31" ht="30" x14ac:dyDescent="0.25">
      <c r="A120" s="34" t="s">
        <v>153</v>
      </c>
      <c r="B120" s="74" t="s">
        <v>239</v>
      </c>
      <c r="C120" s="75"/>
      <c r="D120" s="75"/>
      <c r="E120" s="58" t="s">
        <v>182</v>
      </c>
      <c r="F120" s="58" t="s">
        <v>182</v>
      </c>
      <c r="G120" s="58" t="s">
        <v>182</v>
      </c>
      <c r="H120" s="58">
        <f>D120</f>
        <v>0</v>
      </c>
      <c r="I120" s="57"/>
      <c r="J120" s="57"/>
      <c r="K120" s="57"/>
    </row>
    <row r="121" spans="1:31" x14ac:dyDescent="0.25">
      <c r="A121" s="30" t="s">
        <v>205</v>
      </c>
      <c r="B121" s="74" t="s">
        <v>240</v>
      </c>
      <c r="C121" s="75"/>
      <c r="D121" s="75"/>
      <c r="E121" s="58" t="s">
        <v>182</v>
      </c>
      <c r="F121" s="57"/>
      <c r="G121" s="58" t="s">
        <v>182</v>
      </c>
      <c r="H121" s="58">
        <f>D121-F121</f>
        <v>0</v>
      </c>
      <c r="I121" s="57"/>
      <c r="J121" s="57"/>
      <c r="K121" s="57"/>
    </row>
    <row r="122" spans="1:31" x14ac:dyDescent="0.25">
      <c r="A122" s="30" t="s">
        <v>56</v>
      </c>
      <c r="B122" s="74" t="s">
        <v>241</v>
      </c>
      <c r="C122" s="75"/>
      <c r="D122" s="75"/>
      <c r="E122" s="58" t="s">
        <v>182</v>
      </c>
      <c r="F122" s="58" t="s">
        <v>182</v>
      </c>
      <c r="G122" s="58" t="s">
        <v>182</v>
      </c>
      <c r="H122" s="58">
        <f>D122</f>
        <v>0</v>
      </c>
      <c r="I122" s="57"/>
      <c r="J122" s="57"/>
      <c r="K122" s="57"/>
    </row>
    <row r="123" spans="1:31" x14ac:dyDescent="0.25">
      <c r="A123" s="36" t="s">
        <v>206</v>
      </c>
      <c r="B123" s="74" t="s">
        <v>242</v>
      </c>
      <c r="C123" s="75"/>
      <c r="D123" s="75"/>
      <c r="E123" s="58" t="s">
        <v>182</v>
      </c>
      <c r="F123" s="58" t="s">
        <v>182</v>
      </c>
      <c r="G123" s="58" t="s">
        <v>182</v>
      </c>
      <c r="H123" s="58">
        <f>D123</f>
        <v>0</v>
      </c>
      <c r="I123" s="57"/>
      <c r="J123" s="57"/>
      <c r="K123" s="57"/>
    </row>
    <row r="124" spans="1:31" x14ac:dyDescent="0.25">
      <c r="A124" s="36" t="s">
        <v>207</v>
      </c>
      <c r="B124" s="74" t="s">
        <v>243</v>
      </c>
      <c r="C124" s="75"/>
      <c r="D124" s="75"/>
      <c r="E124" s="58" t="s">
        <v>182</v>
      </c>
      <c r="F124" s="58" t="s">
        <v>182</v>
      </c>
      <c r="G124" s="58" t="s">
        <v>182</v>
      </c>
      <c r="H124" s="58">
        <f>D124</f>
        <v>0</v>
      </c>
      <c r="I124" s="57"/>
      <c r="J124" s="57"/>
      <c r="K124" s="57"/>
    </row>
    <row r="125" spans="1:31" ht="30" x14ac:dyDescent="0.25">
      <c r="A125" s="48" t="s">
        <v>144</v>
      </c>
      <c r="B125" s="69" t="s">
        <v>133</v>
      </c>
      <c r="C125" s="78"/>
      <c r="D125" s="78"/>
      <c r="E125" s="78"/>
      <c r="F125" s="78"/>
      <c r="G125" s="79" t="s">
        <v>182</v>
      </c>
      <c r="H125" s="79">
        <f>D125-E125-F125</f>
        <v>0</v>
      </c>
      <c r="I125" s="78"/>
      <c r="J125" s="78"/>
      <c r="K125" s="78"/>
    </row>
    <row r="126" spans="1:31" x14ac:dyDescent="0.25">
      <c r="A126" s="49" t="s">
        <v>208</v>
      </c>
      <c r="B126" s="80" t="s">
        <v>204</v>
      </c>
      <c r="C126" s="75"/>
      <c r="D126" s="75"/>
      <c r="E126" s="76" t="s">
        <v>182</v>
      </c>
      <c r="F126" s="76" t="s">
        <v>182</v>
      </c>
      <c r="G126" s="76" t="s">
        <v>182</v>
      </c>
      <c r="H126" s="76">
        <f>D126</f>
        <v>0</v>
      </c>
      <c r="I126" s="67"/>
      <c r="J126" s="67"/>
      <c r="K126" s="67"/>
    </row>
    <row r="127" spans="1:31" ht="26.25" x14ac:dyDescent="0.25">
      <c r="A127" s="55" t="s">
        <v>53</v>
      </c>
      <c r="B127" s="100"/>
      <c r="C127" s="101"/>
      <c r="D127" s="101"/>
      <c r="E127" s="101"/>
      <c r="F127" s="101"/>
      <c r="G127" s="101"/>
      <c r="H127" s="101"/>
      <c r="I127" s="101"/>
      <c r="J127" s="101"/>
      <c r="K127" s="102"/>
    </row>
    <row r="128" spans="1:31" ht="31.5" customHeight="1" x14ac:dyDescent="0.25">
      <c r="A128" s="50" t="s">
        <v>244</v>
      </c>
      <c r="B128" s="74" t="s">
        <v>134</v>
      </c>
      <c r="C128" s="75"/>
      <c r="D128" s="75"/>
      <c r="E128" s="58" t="s">
        <v>182</v>
      </c>
      <c r="F128" s="58" t="s">
        <v>182</v>
      </c>
      <c r="G128" s="58" t="s">
        <v>182</v>
      </c>
      <c r="H128" s="58">
        <f>D128</f>
        <v>0</v>
      </c>
      <c r="I128" s="57"/>
      <c r="J128" s="57"/>
      <c r="K128" s="5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45" x14ac:dyDescent="0.25">
      <c r="A129" s="32" t="s">
        <v>32</v>
      </c>
      <c r="B129" s="74" t="s">
        <v>229</v>
      </c>
      <c r="C129" s="75"/>
      <c r="D129" s="75"/>
      <c r="E129" s="58" t="s">
        <v>182</v>
      </c>
      <c r="F129" s="58" t="s">
        <v>182</v>
      </c>
      <c r="G129" s="58" t="s">
        <v>182</v>
      </c>
      <c r="H129" s="58">
        <f t="shared" ref="H129:H137" si="6">D129</f>
        <v>0</v>
      </c>
      <c r="I129" s="57"/>
      <c r="J129" s="57"/>
      <c r="K129" s="5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5">
      <c r="A130" s="51" t="s">
        <v>209</v>
      </c>
      <c r="B130" s="74" t="s">
        <v>135</v>
      </c>
      <c r="C130" s="75"/>
      <c r="D130" s="75"/>
      <c r="E130" s="58" t="s">
        <v>182</v>
      </c>
      <c r="F130" s="58" t="s">
        <v>182</v>
      </c>
      <c r="G130" s="58" t="s">
        <v>182</v>
      </c>
      <c r="H130" s="58">
        <f t="shared" si="6"/>
        <v>0</v>
      </c>
      <c r="I130" s="57"/>
      <c r="J130" s="57"/>
      <c r="K130" s="5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25">
      <c r="A131" s="52" t="s">
        <v>27</v>
      </c>
      <c r="B131" s="74" t="s">
        <v>136</v>
      </c>
      <c r="C131" s="75"/>
      <c r="D131" s="75"/>
      <c r="E131" s="58" t="s">
        <v>182</v>
      </c>
      <c r="F131" s="58" t="s">
        <v>182</v>
      </c>
      <c r="G131" s="58" t="s">
        <v>182</v>
      </c>
      <c r="H131" s="58">
        <f t="shared" si="6"/>
        <v>0</v>
      </c>
      <c r="I131" s="57"/>
      <c r="J131" s="57"/>
      <c r="K131" s="5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25">
      <c r="A132" s="32" t="s">
        <v>28</v>
      </c>
      <c r="B132" s="80" t="s">
        <v>137</v>
      </c>
      <c r="C132" s="75"/>
      <c r="D132" s="75"/>
      <c r="E132" s="58" t="s">
        <v>182</v>
      </c>
      <c r="F132" s="58" t="s">
        <v>182</v>
      </c>
      <c r="G132" s="58" t="s">
        <v>182</v>
      </c>
      <c r="H132" s="58">
        <f t="shared" si="6"/>
        <v>0</v>
      </c>
      <c r="I132" s="57"/>
      <c r="J132" s="57"/>
      <c r="K132" s="5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25">
      <c r="A133" s="32" t="s">
        <v>30</v>
      </c>
      <c r="B133" s="80" t="s">
        <v>138</v>
      </c>
      <c r="C133" s="75"/>
      <c r="D133" s="75"/>
      <c r="E133" s="58" t="s">
        <v>182</v>
      </c>
      <c r="F133" s="58" t="s">
        <v>182</v>
      </c>
      <c r="G133" s="58" t="s">
        <v>182</v>
      </c>
      <c r="H133" s="58">
        <f t="shared" si="6"/>
        <v>0</v>
      </c>
      <c r="I133" s="57"/>
      <c r="J133" s="57"/>
      <c r="K133" s="5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25">
      <c r="A134" s="32" t="s">
        <v>29</v>
      </c>
      <c r="B134" s="80" t="s">
        <v>139</v>
      </c>
      <c r="C134" s="75"/>
      <c r="D134" s="75"/>
      <c r="E134" s="58" t="s">
        <v>182</v>
      </c>
      <c r="F134" s="58" t="s">
        <v>182</v>
      </c>
      <c r="G134" s="58" t="s">
        <v>182</v>
      </c>
      <c r="H134" s="58">
        <f t="shared" si="6"/>
        <v>0</v>
      </c>
      <c r="I134" s="57"/>
      <c r="J134" s="57"/>
      <c r="K134" s="5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25">
      <c r="A135" s="30" t="s">
        <v>25</v>
      </c>
      <c r="B135" s="80" t="s">
        <v>140</v>
      </c>
      <c r="C135" s="75"/>
      <c r="D135" s="75"/>
      <c r="E135" s="58" t="s">
        <v>182</v>
      </c>
      <c r="F135" s="58" t="s">
        <v>182</v>
      </c>
      <c r="G135" s="58" t="s">
        <v>182</v>
      </c>
      <c r="H135" s="58">
        <f t="shared" si="6"/>
        <v>0</v>
      </c>
      <c r="I135" s="57"/>
      <c r="J135" s="57"/>
      <c r="K135" s="57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25">
      <c r="A136" s="30" t="s">
        <v>26</v>
      </c>
      <c r="B136" s="80" t="s">
        <v>141</v>
      </c>
      <c r="C136" s="75"/>
      <c r="D136" s="75"/>
      <c r="E136" s="58" t="s">
        <v>182</v>
      </c>
      <c r="F136" s="58" t="s">
        <v>182</v>
      </c>
      <c r="G136" s="58" t="s">
        <v>182</v>
      </c>
      <c r="H136" s="58">
        <f t="shared" si="6"/>
        <v>0</v>
      </c>
      <c r="I136" s="57"/>
      <c r="J136" s="57"/>
      <c r="K136" s="5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30.75" thickBot="1" x14ac:dyDescent="0.3">
      <c r="A137" s="53" t="s">
        <v>33</v>
      </c>
      <c r="B137" s="81" t="s">
        <v>142</v>
      </c>
      <c r="C137" s="91"/>
      <c r="D137" s="91"/>
      <c r="E137" s="92" t="s">
        <v>182</v>
      </c>
      <c r="F137" s="92" t="s">
        <v>182</v>
      </c>
      <c r="G137" s="92" t="s">
        <v>182</v>
      </c>
      <c r="H137" s="92">
        <f t="shared" si="6"/>
        <v>0</v>
      </c>
      <c r="I137" s="91"/>
      <c r="J137" s="91"/>
      <c r="K137" s="9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.75" thickBot="1" x14ac:dyDescent="0.3">
      <c r="A138" s="93" t="s">
        <v>210</v>
      </c>
      <c r="B138" s="94" t="s">
        <v>143</v>
      </c>
      <c r="C138" s="95">
        <f>SUM(C128:C137,C125,C114:C115,C89:C112,C62:C87,C57:C60,C51:C55,C49,C47,C45,C44,C41,C35:C39,C32,C29:C30,C26,C19:C24,C17,C16)</f>
        <v>0</v>
      </c>
      <c r="D138" s="95">
        <f>SUM(D128:D137,D125,D114:D115,D89:D112,D62:D87,D57:D60,D51:D55,D49,D47,D45,D44,D41,D35:D39,D32,D29:D30,D26,D19:D24,D17,D16)</f>
        <v>0</v>
      </c>
      <c r="E138" s="96">
        <f>SUM(E16:E17,E19:E24,E29:E30,E35:E39,E41,E44:E45,E47,E49,E51:E55,E57:E60,E63:E84,E85:E87,E89:E97,E98:E112,E115,E125)</f>
        <v>0</v>
      </c>
      <c r="F138" s="97">
        <f>SUM(F125,F115,F114,F26,F32)</f>
        <v>0</v>
      </c>
      <c r="G138" s="96">
        <f>SUM(G45,G47,G52,G57,G58,G59,G60,G63,G115)</f>
        <v>0</v>
      </c>
      <c r="H138" s="95">
        <f>SUM(H128:H137,H125,H114:H115,H89:H112,H62:H87,H57:H60,H51:H55,H49,H47,H45,H44,H41,H35:H39,H32,H29:H30,H26,H19:H24,H17,H16)</f>
        <v>0</v>
      </c>
      <c r="I138" s="95">
        <f>SUM(I128:I137,I125,I114:I115,I89:I112,I62:I87,I57:I60,I51:I55,I49,I47,I45,I44,I41,I35:I39,I32,I29:I30,I26,I19:I24,I17,I16)</f>
        <v>0</v>
      </c>
      <c r="J138" s="95">
        <f t="shared" ref="J138:K138" si="7">SUM(J128:J137,J125,J114:J115,J89:J112,J62:J87,J57:J60,J51:J55,J49,J47,J45,J44,J41,J35:J39,J32,J29:J30,J26,J19:J24,J17,J16)</f>
        <v>0</v>
      </c>
      <c r="K138" s="98">
        <f t="shared" si="7"/>
        <v>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6" customHeight="1" x14ac:dyDescent="0.25">
      <c r="A139" s="82"/>
      <c r="B139" s="83"/>
      <c r="C139" s="84"/>
      <c r="D139" s="84"/>
      <c r="E139" s="84"/>
      <c r="F139" s="84"/>
      <c r="G139" s="84"/>
      <c r="H139" s="85">
        <f>D139-E139-F139-G139</f>
        <v>0</v>
      </c>
      <c r="I139" s="84"/>
      <c r="J139" s="84"/>
      <c r="K139" s="84"/>
    </row>
    <row r="140" spans="1:31" ht="6" customHeight="1" x14ac:dyDescent="0.25">
      <c r="A140" s="86"/>
      <c r="B140" s="87"/>
      <c r="C140" s="88"/>
      <c r="D140" s="89"/>
      <c r="E140" s="89"/>
      <c r="F140" s="89"/>
      <c r="G140" s="90"/>
      <c r="H140" s="89"/>
      <c r="I140" s="89"/>
      <c r="J140" s="89"/>
      <c r="K140" s="89"/>
    </row>
    <row r="141" spans="1:31" hidden="1" x14ac:dyDescent="0.25"/>
    <row r="142" spans="1:31" x14ac:dyDescent="0.25">
      <c r="A142" s="15" t="s">
        <v>185</v>
      </c>
      <c r="B142" s="114" t="s">
        <v>186</v>
      </c>
      <c r="C142" s="115"/>
      <c r="D142" s="115"/>
      <c r="F142" s="117"/>
      <c r="G142" s="118"/>
    </row>
    <row r="143" spans="1:31" x14ac:dyDescent="0.25">
      <c r="B143" s="116" t="s">
        <v>187</v>
      </c>
      <c r="C143" s="115"/>
      <c r="D143" s="115"/>
      <c r="F143" s="17"/>
    </row>
    <row r="144" spans="1:31" ht="14.25" customHeight="1" x14ac:dyDescent="0.25">
      <c r="A144" s="16"/>
      <c r="F144" s="106" t="s">
        <v>249</v>
      </c>
      <c r="G144" s="107"/>
    </row>
    <row r="145" spans="1:12" ht="0.75" customHeight="1" x14ac:dyDescent="0.25"/>
    <row r="146" spans="1:12" ht="13.5" customHeight="1" x14ac:dyDescent="0.25">
      <c r="C146" s="14" t="s">
        <v>188</v>
      </c>
    </row>
    <row r="147" spans="1:12" x14ac:dyDescent="0.25">
      <c r="A147" s="20"/>
      <c r="B147" s="2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20"/>
      <c r="B148" s="2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20"/>
      <c r="B149" s="2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5"/>
    </row>
    <row r="151" spans="1:12" x14ac:dyDescent="0.25">
      <c r="A151" s="20"/>
      <c r="B151" s="23"/>
      <c r="C151" s="25"/>
      <c r="D151" s="25"/>
      <c r="E151" s="24"/>
      <c r="F151" s="24"/>
      <c r="G151" s="24"/>
      <c r="H151" s="24"/>
      <c r="I151" s="25"/>
      <c r="J151" s="25"/>
      <c r="K151" s="25"/>
      <c r="L151" s="5"/>
    </row>
    <row r="152" spans="1:12" x14ac:dyDescent="0.25">
      <c r="A152" s="20"/>
      <c r="B152" s="23"/>
      <c r="C152" s="25"/>
      <c r="D152" s="25"/>
      <c r="E152" s="24"/>
      <c r="F152" s="24"/>
      <c r="G152" s="24"/>
      <c r="H152" s="24"/>
      <c r="I152" s="25"/>
      <c r="J152" s="25"/>
      <c r="K152" s="25"/>
      <c r="L152" s="5"/>
    </row>
    <row r="153" spans="1:12" x14ac:dyDescent="0.25">
      <c r="A153" s="20"/>
      <c r="B153" s="23"/>
      <c r="C153" s="25"/>
      <c r="D153" s="25"/>
      <c r="E153" s="24"/>
      <c r="F153" s="24"/>
      <c r="G153" s="24"/>
      <c r="H153" s="24"/>
      <c r="I153" s="25"/>
      <c r="J153" s="25"/>
      <c r="K153" s="24"/>
      <c r="L153" s="5"/>
    </row>
    <row r="154" spans="1:12" x14ac:dyDescent="0.25">
      <c r="A154" s="20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5"/>
    </row>
    <row r="155" spans="1:12" x14ac:dyDescent="0.25">
      <c r="A155" s="20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5"/>
    </row>
  </sheetData>
  <sheetProtection algorithmName="SHA-512" hashValue="iII+u03DY120FgFAVO9nOp2xhjYTseNQjZufxAJf8j91Jkv0/Zqy+MZJWQUIjg+GfJDUoO3UIzMApkBtfnXzxQ==" saltValue="KvZlxnRKoNsTS1iKqVc/Qw==" spinCount="100000" sheet="1" formatCells="0" formatColumns="0" formatRows="0"/>
  <protectedRanges>
    <protectedRange password="CC35" sqref="A13:A138 B128:B138 B114:B126 B13:B30 B32:B112" name="Диапазон1"/>
  </protectedRanges>
  <customSheetViews>
    <customSheetView guid="{3128E2CD-EF7E-4D89-BF8F-ACF1A9B997D1}" scale="90" fitToPage="1">
      <selection activeCell="I11" sqref="I11"/>
      <pageMargins left="0.23622047244094491" right="0.23622047244094491" top="0.74803149606299213" bottom="0.74803149606299213" header="0.31496062992125984" footer="0.31496062992125984"/>
      <pageSetup paperSize="9" scale="78" fitToHeight="4" orientation="landscape" r:id="rId1"/>
    </customSheetView>
  </customSheetViews>
  <mergeCells count="30">
    <mergeCell ref="B113:K113"/>
    <mergeCell ref="H1:K1"/>
    <mergeCell ref="J4:K4"/>
    <mergeCell ref="D14:D15"/>
    <mergeCell ref="E14:H14"/>
    <mergeCell ref="I14:I15"/>
    <mergeCell ref="J14:J15"/>
    <mergeCell ref="K14:K15"/>
    <mergeCell ref="G2:K2"/>
    <mergeCell ref="I3:K3"/>
    <mergeCell ref="A9:K9"/>
    <mergeCell ref="A8:K8"/>
    <mergeCell ref="A13:A14"/>
    <mergeCell ref="B13:B14"/>
    <mergeCell ref="B127:K127"/>
    <mergeCell ref="B31:K31"/>
    <mergeCell ref="F144:G144"/>
    <mergeCell ref="H5:K6"/>
    <mergeCell ref="A11:K12"/>
    <mergeCell ref="B142:D142"/>
    <mergeCell ref="B143:D143"/>
    <mergeCell ref="F142:G142"/>
    <mergeCell ref="C13:H13"/>
    <mergeCell ref="I13:K13"/>
    <mergeCell ref="C14:C15"/>
    <mergeCell ref="B27:K28"/>
    <mergeCell ref="B25:K25"/>
    <mergeCell ref="B33:K34"/>
    <mergeCell ref="B40:K40"/>
    <mergeCell ref="B42:K4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ф11 общая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</dc:creator>
  <cp:lastModifiedBy>Помощник2</cp:lastModifiedBy>
  <cp:lastPrinted>2023-09-06T11:24:54Z</cp:lastPrinted>
  <dcterms:created xsi:type="dcterms:W3CDTF">2017-11-15T12:52:00Z</dcterms:created>
  <dcterms:modified xsi:type="dcterms:W3CDTF">2023-09-19T10:44:35Z</dcterms:modified>
</cp:coreProperties>
</file>